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Website.Updates\"/>
    </mc:Choice>
  </mc:AlternateContent>
  <bookViews>
    <workbookView xWindow="0" yWindow="0" windowWidth="19200" windowHeight="11190"/>
  </bookViews>
  <sheets>
    <sheet name="CUSTOMER COPY 2019-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/>
  <c r="F51" i="1"/>
  <c r="G51" i="1" s="1"/>
  <c r="F50" i="1"/>
  <c r="G50" i="1" s="1"/>
  <c r="F47" i="1"/>
  <c r="G47" i="1" s="1"/>
  <c r="F46" i="1"/>
  <c r="G46" i="1" s="1"/>
  <c r="F44" i="1"/>
  <c r="G44" i="1" s="1"/>
  <c r="F42" i="1"/>
  <c r="G42" i="1" s="1"/>
  <c r="F40" i="1"/>
  <c r="G40" i="1" s="1"/>
  <c r="F39" i="1"/>
  <c r="G39" i="1" s="1"/>
  <c r="F37" i="1"/>
  <c r="G37" i="1" s="1"/>
  <c r="F36" i="1"/>
  <c r="G36" i="1" s="1"/>
  <c r="F33" i="1"/>
  <c r="G33" i="1" s="1"/>
  <c r="F32" i="1"/>
  <c r="G32" i="1" s="1"/>
  <c r="F31" i="1"/>
  <c r="G31" i="1" s="1"/>
  <c r="F27" i="1"/>
  <c r="G27" i="1" s="1"/>
  <c r="F26" i="1"/>
  <c r="G26" i="1" s="1"/>
  <c r="F25" i="1"/>
  <c r="G25" i="1" s="1"/>
  <c r="F20" i="1"/>
  <c r="G20" i="1" s="1"/>
  <c r="F22" i="1"/>
  <c r="G22" i="1" s="1"/>
  <c r="F15" i="1"/>
  <c r="F14" i="1"/>
  <c r="F13" i="1"/>
  <c r="G13" i="1" s="1"/>
  <c r="F12" i="1"/>
  <c r="G12" i="1" s="1"/>
  <c r="F11" i="1"/>
  <c r="G11" i="1" s="1"/>
  <c r="F18" i="1"/>
  <c r="G18" i="1" s="1"/>
  <c r="F17" i="1"/>
  <c r="G17" i="1" s="1"/>
  <c r="F8" i="1"/>
  <c r="G8" i="1" s="1"/>
  <c r="F7" i="1"/>
  <c r="G7" i="1" s="1"/>
  <c r="G6" i="1"/>
</calcChain>
</file>

<file path=xl/comments1.xml><?xml version="1.0" encoding="utf-8"?>
<comments xmlns="http://schemas.openxmlformats.org/spreadsheetml/2006/main">
  <authors>
    <author>Goodwin, Yvonne</author>
  </authors>
  <commentList>
    <comment ref="G17" authorId="0" shapeId="0">
      <text>
        <r>
          <rPr>
            <sz val="9"/>
            <color indexed="81"/>
            <rFont val="Tahoma"/>
            <family val="2"/>
          </rPr>
          <t xml:space="preserve">Up to 75% discount for 4 or more boats
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Up to 75% discount for 4 or more boats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 xml:space="preserve">Up to 75% discount for 4 or more boats
</t>
        </r>
      </text>
    </comment>
  </commentList>
</comments>
</file>

<file path=xl/sharedStrings.xml><?xml version="1.0" encoding="utf-8"?>
<sst xmlns="http://schemas.openxmlformats.org/spreadsheetml/2006/main" count="95" uniqueCount="68">
  <si>
    <t>G</t>
  </si>
  <si>
    <t>CANAL AND PORT OF EXETER</t>
  </si>
  <si>
    <t xml:space="preserve">2019 - 2020 </t>
  </si>
  <si>
    <t>* With effect from 1st April 2019</t>
  </si>
  <si>
    <t>Calculated lengths include Bumpkins, Bowsprits, Spars and other extensions fixed or rigged fore and/ or aft of the vessel at the mooring</t>
  </si>
  <si>
    <t>Fee</t>
  </si>
  <si>
    <t>VAT @ 20%</t>
  </si>
  <si>
    <t>Total</t>
  </si>
  <si>
    <t>VAT</t>
  </si>
  <si>
    <t>Cost may be amended for operational reasons by the Port Manager</t>
  </si>
  <si>
    <t>£  p</t>
  </si>
  <si>
    <t>£    p</t>
  </si>
  <si>
    <t>£     p</t>
  </si>
  <si>
    <t>Code</t>
  </si>
  <si>
    <t>i</t>
  </si>
  <si>
    <t>Commercial/ Qualifying Vessel</t>
  </si>
  <si>
    <t>ii</t>
  </si>
  <si>
    <t>Recreational vessels enroute to the Canal or Topsham Quay</t>
  </si>
  <si>
    <t>iii</t>
  </si>
  <si>
    <t>Recreational vessels per month or part month</t>
  </si>
  <si>
    <t>Dues on private recreational vessels</t>
  </si>
  <si>
    <t>by negotiation</t>
  </si>
  <si>
    <t>Weekday Locking in or out at Turf (pro rata Convoy Rates may apply)</t>
  </si>
  <si>
    <t>Cancellation of booking</t>
  </si>
  <si>
    <t>Mooring Licence (per metre per month or part month)</t>
  </si>
  <si>
    <t>Canal or Basin (including Turf)</t>
  </si>
  <si>
    <t>Topsham mooring off pontoon per metre (six months minimum) under 5m</t>
  </si>
  <si>
    <t>iv</t>
  </si>
  <si>
    <t>Multihull Vessels Add 25% afloat or 50% Ashore</t>
  </si>
  <si>
    <t>v</t>
  </si>
  <si>
    <t>Storage Ashore After 12 months an additional 25% per quarter cumulative</t>
  </si>
  <si>
    <t>Topsham Quay  (booking deposit required - mimimum period of stay will apply)</t>
  </si>
  <si>
    <t>Charge for (single hull vessel) one way passage along the Canal (pro rata Convoy Rates may apply)</t>
  </si>
  <si>
    <t>Mooring alongside per day (max. 4 weeks in any year)</t>
  </si>
  <si>
    <t>Turf 'weekend' (in Friday / out Monday) inclusive of Locking</t>
  </si>
  <si>
    <t>Topsham Quay per day</t>
  </si>
  <si>
    <t>Services</t>
  </si>
  <si>
    <t xml:space="preserve"> Electricity, Water &amp; Waste Disposal</t>
  </si>
  <si>
    <t>at cost plus 20%</t>
  </si>
  <si>
    <t>Banksman supervision for cranage per boat - Craning event</t>
  </si>
  <si>
    <t>Banksman supervision for cranage per boat - non craning event</t>
  </si>
  <si>
    <t>Hire of cradles per (boat) metre per month or part</t>
  </si>
  <si>
    <t>(cradle or legs on keel boats compulsory)</t>
  </si>
  <si>
    <t>Masts</t>
  </si>
  <si>
    <t>Stepping or striking per half hour</t>
  </si>
  <si>
    <t>Storage of masts ashore (per period up to 12 months)</t>
  </si>
  <si>
    <t>Assistance / Supervision (where not included in other charges)</t>
  </si>
  <si>
    <t xml:space="preserve">Labour per half hour </t>
  </si>
  <si>
    <t>Labour per half hour with use of boat</t>
  </si>
  <si>
    <t>non commercial 'event's use - refer Port Service Manager</t>
  </si>
  <si>
    <t>storage of containers &amp; cradles</t>
  </si>
  <si>
    <t>Topsham Ferry per crossing</t>
  </si>
  <si>
    <t>Per person (under 5 yrs old free)</t>
  </si>
  <si>
    <t>Dogs, Bicycles, pushchairs etc</t>
  </si>
  <si>
    <t>Salmon Fishing Permits  (Limited locations)</t>
  </si>
  <si>
    <t>Annual</t>
  </si>
  <si>
    <t>Day</t>
  </si>
  <si>
    <t>Mooring on River Exe Bight or Turf Buoy per day (or part thereof)</t>
  </si>
  <si>
    <r>
      <t xml:space="preserve">Locking In/Out </t>
    </r>
    <r>
      <rPr>
        <sz val="14"/>
        <rFont val="Calibri"/>
        <family val="2"/>
        <scheme val="minor"/>
      </rPr>
      <t>of canal - Mon to Friday 08.00 till 15.00 (at other times with prior agreement with the Operations Manager)</t>
    </r>
  </si>
  <si>
    <t xml:space="preserve"> Canal or Basin min 6 months paid in advance includes Locking &amp; Transit with Convoy (per Metre)</t>
  </si>
  <si>
    <t>Passage - Mon to Fri (exc Public holidays) 0800:15:00</t>
  </si>
  <si>
    <t>VISITING VESSELS - Mooring and Berths per day or part</t>
  </si>
  <si>
    <t>Turf weekdays (min charge period 2 days) per day inclusive of Locking</t>
  </si>
  <si>
    <t>CRANAGE -Lifting in or out</t>
  </si>
  <si>
    <t>HIRE</t>
  </si>
  <si>
    <t>Hire of Pontoon/Unifloat per day (or part thereof)</t>
  </si>
  <si>
    <t xml:space="preserve">Water Taxi to other vessels (at ferrymans discretion) </t>
  </si>
  <si>
    <t>WINTER STORAGE  2019/20 - Special whole season mooring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</si>
</sst>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</cellStyleXfs>
  <cellXfs count="65">
    <xf numFmtId="0" fontId="0" fillId="0" borderId="0" xfId="0"/>
    <xf numFmtId="3" fontId="4" fillId="0" borderId="0" xfId="1" applyNumberFormat="1" applyFont="1" applyFill="1" applyBorder="1"/>
    <xf numFmtId="4" fontId="5" fillId="0" borderId="0" xfId="1" applyNumberFormat="1" applyFont="1" applyFill="1" applyBorder="1"/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43" fontId="4" fillId="0" borderId="0" xfId="0" applyNumberFormat="1" applyFont="1" applyFill="1"/>
    <xf numFmtId="43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" fontId="4" fillId="0" borderId="0" xfId="1" applyNumberFormat="1" applyFont="1" applyFill="1" applyBorder="1"/>
    <xf numFmtId="4" fontId="6" fillId="0" borderId="0" xfId="1" quotePrefix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 applyProtection="1">
      <alignment horizontal="center"/>
    </xf>
    <xf numFmtId="43" fontId="9" fillId="0" borderId="0" xfId="3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</xf>
    <xf numFmtId="43" fontId="6" fillId="0" borderId="0" xfId="3" applyFont="1" applyFill="1" applyBorder="1" applyAlignment="1" applyProtection="1">
      <alignment horizontal="right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left" vertical="center"/>
    </xf>
    <xf numFmtId="43" fontId="7" fillId="0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6" fillId="0" borderId="0" xfId="1" applyFont="1" applyFill="1"/>
    <xf numFmtId="0" fontId="6" fillId="0" borderId="2" xfId="4" applyNumberFormat="1" applyFont="1" applyFill="1" applyBorder="1" applyAlignment="1">
      <alignment horizontal="center"/>
    </xf>
    <xf numFmtId="0" fontId="6" fillId="0" borderId="2" xfId="5" applyNumberFormat="1" applyFont="1" applyFill="1" applyBorder="1" applyAlignment="1">
      <alignment horizontal="left" vertical="center"/>
    </xf>
    <xf numFmtId="0" fontId="4" fillId="0" borderId="2" xfId="5" applyNumberFormat="1" applyFont="1" applyFill="1" applyBorder="1" applyAlignment="1">
      <alignment horizontal="left" vertical="center"/>
    </xf>
    <xf numFmtId="0" fontId="6" fillId="0" borderId="2" xfId="5" applyNumberFormat="1" applyFont="1" applyFill="1" applyBorder="1" applyAlignment="1">
      <alignment horizontal="left" vertical="center" wrapText="1"/>
    </xf>
    <xf numFmtId="0" fontId="6" fillId="0" borderId="2" xfId="5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/>
    </xf>
    <xf numFmtId="0" fontId="6" fillId="0" borderId="2" xfId="2" applyNumberFormat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43" fontId="7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4" fillId="2" borderId="2" xfId="5" applyNumberFormat="1" applyFont="1" applyFill="1" applyBorder="1" applyAlignment="1">
      <alignment horizontal="left" vertical="center"/>
    </xf>
    <xf numFmtId="0" fontId="7" fillId="2" borderId="2" xfId="6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 wrapText="1"/>
    </xf>
    <xf numFmtId="43" fontId="7" fillId="2" borderId="2" xfId="0" applyNumberFormat="1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/>
    </xf>
    <xf numFmtId="0" fontId="6" fillId="2" borderId="2" xfId="5" applyNumberFormat="1" applyFont="1" applyFill="1" applyBorder="1" applyAlignment="1">
      <alignment horizontal="left" vertical="center" wrapText="1"/>
    </xf>
    <xf numFmtId="0" fontId="6" fillId="2" borderId="2" xfId="4" applyNumberFormat="1" applyFont="1" applyFill="1" applyBorder="1" applyAlignment="1">
      <alignment horizontal="center"/>
    </xf>
    <xf numFmtId="2" fontId="7" fillId="0" borderId="0" xfId="0" applyNumberFormat="1" applyFont="1" applyFill="1"/>
    <xf numFmtId="2" fontId="6" fillId="0" borderId="0" xfId="1" applyNumberFormat="1" applyFont="1" applyFill="1" applyBorder="1" applyAlignment="1" applyProtection="1">
      <alignment horizontal="center"/>
    </xf>
    <xf numFmtId="2" fontId="6" fillId="0" borderId="0" xfId="1" applyNumberFormat="1" applyFont="1" applyFill="1" applyBorder="1" applyAlignment="1" applyProtection="1">
      <alignment horizontal="right"/>
    </xf>
    <xf numFmtId="2" fontId="7" fillId="2" borderId="2" xfId="0" applyNumberFormat="1" applyFont="1" applyFill="1" applyBorder="1"/>
    <xf numFmtId="2" fontId="7" fillId="0" borderId="2" xfId="0" applyNumberFormat="1" applyFont="1" applyFill="1" applyBorder="1"/>
    <xf numFmtId="0" fontId="6" fillId="2" borderId="2" xfId="5" applyFont="1" applyFill="1" applyBorder="1" applyAlignment="1">
      <alignment horizontal="center" vertical="center"/>
    </xf>
    <xf numFmtId="0" fontId="6" fillId="2" borderId="2" xfId="5" applyNumberFormat="1" applyFont="1" applyFill="1" applyBorder="1" applyAlignment="1">
      <alignment horizontal="left" vertical="center"/>
    </xf>
    <xf numFmtId="0" fontId="6" fillId="2" borderId="2" xfId="4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left" vertical="center"/>
    </xf>
    <xf numFmtId="0" fontId="4" fillId="2" borderId="2" xfId="4" applyFont="1" applyFill="1" applyBorder="1" applyAlignment="1">
      <alignment horizontal="left" vertical="center"/>
    </xf>
    <xf numFmtId="0" fontId="5" fillId="0" borderId="0" xfId="2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6" fillId="2" borderId="2" xfId="4" applyNumberFormat="1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/>
    </xf>
    <xf numFmtId="4" fontId="6" fillId="0" borderId="2" xfId="4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</cellXfs>
  <cellStyles count="7">
    <cellStyle name="Comma 2" xfId="3"/>
    <cellStyle name="Normal" xfId="0" builtinId="0"/>
    <cellStyle name="Normal 14" xfId="4"/>
    <cellStyle name="Normal 2 15" xfId="1"/>
    <cellStyle name="Normal 2 2 13" xfId="2"/>
    <cellStyle name="Normal 2 2 13 4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35" zoomScaleNormal="100" workbookViewId="0">
      <selection activeCell="J37" sqref="J37"/>
    </sheetView>
  </sheetViews>
  <sheetFormatPr defaultRowHeight="18.75" x14ac:dyDescent="0.3"/>
  <cols>
    <col min="1" max="1" width="3.140625" style="8" customWidth="1"/>
    <col min="2" max="2" width="5.140625" style="8" customWidth="1"/>
    <col min="3" max="3" width="5.42578125" style="31" customWidth="1"/>
    <col min="4" max="4" width="90.7109375" style="32" bestFit="1" customWidth="1"/>
    <col min="5" max="5" width="9.5703125" style="45" bestFit="1" customWidth="1"/>
    <col min="6" max="6" width="12.42578125" style="8" customWidth="1"/>
    <col min="7" max="7" width="10.85546875" style="8" bestFit="1" customWidth="1"/>
    <col min="8" max="8" width="15.42578125" style="7" bestFit="1" customWidth="1"/>
    <col min="9" max="16384" width="9.140625" style="8"/>
  </cols>
  <sheetData>
    <row r="1" spans="1:8" x14ac:dyDescent="0.3">
      <c r="A1" s="1" t="s">
        <v>0</v>
      </c>
      <c r="B1" s="2" t="s">
        <v>1</v>
      </c>
      <c r="C1" s="3"/>
      <c r="D1" s="4"/>
      <c r="F1" s="5" t="s">
        <v>2</v>
      </c>
      <c r="G1" s="6"/>
    </row>
    <row r="2" spans="1:8" x14ac:dyDescent="0.3">
      <c r="A2" s="1"/>
      <c r="B2" s="9" t="s">
        <v>3</v>
      </c>
      <c r="C2" s="3"/>
      <c r="D2" s="4"/>
      <c r="F2" s="6"/>
      <c r="G2" s="6"/>
    </row>
    <row r="3" spans="1:8" ht="71.25" customHeight="1" x14ac:dyDescent="0.3">
      <c r="A3" s="10"/>
      <c r="B3" s="10"/>
      <c r="C3" s="55" t="s">
        <v>4</v>
      </c>
      <c r="D3" s="56"/>
      <c r="E3" s="46" t="s">
        <v>5</v>
      </c>
      <c r="F3" s="12" t="s">
        <v>6</v>
      </c>
      <c r="G3" s="11" t="s">
        <v>7</v>
      </c>
      <c r="H3" s="13" t="s">
        <v>8</v>
      </c>
    </row>
    <row r="4" spans="1:8" x14ac:dyDescent="0.3">
      <c r="A4" s="14"/>
      <c r="B4" s="14"/>
      <c r="C4" s="57" t="s">
        <v>9</v>
      </c>
      <c r="D4" s="58"/>
      <c r="E4" s="47" t="s">
        <v>10</v>
      </c>
      <c r="F4" s="16" t="s">
        <v>11</v>
      </c>
      <c r="G4" s="15" t="s">
        <v>12</v>
      </c>
      <c r="H4" s="13" t="s">
        <v>13</v>
      </c>
    </row>
    <row r="5" spans="1:8" ht="30" customHeight="1" x14ac:dyDescent="0.3">
      <c r="A5" s="14"/>
      <c r="B5" s="14"/>
      <c r="C5" s="35">
        <v>1</v>
      </c>
      <c r="D5" s="34" t="s">
        <v>57</v>
      </c>
      <c r="E5" s="48"/>
      <c r="F5" s="36"/>
      <c r="G5" s="36"/>
      <c r="H5" s="37"/>
    </row>
    <row r="6" spans="1:8" ht="30" customHeight="1" x14ac:dyDescent="0.3">
      <c r="A6" s="21"/>
      <c r="B6" s="21"/>
      <c r="C6" s="17" t="s">
        <v>14</v>
      </c>
      <c r="D6" s="18" t="s">
        <v>15</v>
      </c>
      <c r="E6" s="49">
        <v>50</v>
      </c>
      <c r="F6" s="19">
        <v>0</v>
      </c>
      <c r="G6" s="19">
        <f t="shared" ref="G6:G8" si="0">E6+F6</f>
        <v>50</v>
      </c>
      <c r="H6" s="22">
        <v>7</v>
      </c>
    </row>
    <row r="7" spans="1:8" ht="30" customHeight="1" x14ac:dyDescent="0.3">
      <c r="A7" s="21"/>
      <c r="B7" s="21"/>
      <c r="C7" s="17" t="s">
        <v>16</v>
      </c>
      <c r="D7" s="23" t="s">
        <v>17</v>
      </c>
      <c r="E7" s="49">
        <v>12.5</v>
      </c>
      <c r="F7" s="19">
        <f t="shared" ref="F7:F8" si="1">E7*0.2</f>
        <v>2.5</v>
      </c>
      <c r="G7" s="19">
        <f t="shared" si="0"/>
        <v>15</v>
      </c>
      <c r="H7" s="22">
        <v>3</v>
      </c>
    </row>
    <row r="8" spans="1:8" ht="30" customHeight="1" x14ac:dyDescent="0.3">
      <c r="A8" s="21"/>
      <c r="B8" s="21"/>
      <c r="C8" s="17" t="s">
        <v>18</v>
      </c>
      <c r="D8" s="23" t="s">
        <v>19</v>
      </c>
      <c r="E8" s="49">
        <v>125</v>
      </c>
      <c r="F8" s="19">
        <f t="shared" si="1"/>
        <v>25</v>
      </c>
      <c r="G8" s="19">
        <f t="shared" si="0"/>
        <v>150</v>
      </c>
      <c r="H8" s="22">
        <v>3</v>
      </c>
    </row>
    <row r="9" spans="1:8" ht="30" customHeight="1" x14ac:dyDescent="0.3">
      <c r="A9" s="21"/>
      <c r="B9" s="21"/>
      <c r="C9" s="35"/>
      <c r="D9" s="38" t="s">
        <v>20</v>
      </c>
      <c r="E9" s="59"/>
      <c r="F9" s="59"/>
      <c r="G9" s="59"/>
      <c r="H9" s="60"/>
    </row>
    <row r="10" spans="1:8" ht="30" customHeight="1" x14ac:dyDescent="0.3">
      <c r="A10" s="21"/>
      <c r="B10" s="21"/>
      <c r="C10" s="17">
        <v>2</v>
      </c>
      <c r="D10" s="30" t="s">
        <v>24</v>
      </c>
      <c r="E10" s="49"/>
      <c r="F10" s="19"/>
      <c r="G10" s="19"/>
      <c r="H10" s="22"/>
    </row>
    <row r="11" spans="1:8" ht="30" customHeight="1" x14ac:dyDescent="0.3">
      <c r="A11" s="21"/>
      <c r="B11" s="21"/>
      <c r="C11" s="17" t="s">
        <v>14</v>
      </c>
      <c r="D11" s="18" t="s">
        <v>25</v>
      </c>
      <c r="E11" s="49">
        <v>10</v>
      </c>
      <c r="F11" s="19">
        <f t="shared" ref="F11:F15" si="2">E11*0.2</f>
        <v>2</v>
      </c>
      <c r="G11" s="19">
        <f t="shared" ref="G11:G13" si="3">E11+F11</f>
        <v>12</v>
      </c>
      <c r="H11" s="22">
        <v>3</v>
      </c>
    </row>
    <row r="12" spans="1:8" ht="30" customHeight="1" x14ac:dyDescent="0.3">
      <c r="A12" s="21"/>
      <c r="B12" s="21"/>
      <c r="C12" s="17" t="s">
        <v>16</v>
      </c>
      <c r="D12" s="29" t="s">
        <v>31</v>
      </c>
      <c r="E12" s="49">
        <v>12.5</v>
      </c>
      <c r="F12" s="19">
        <f t="shared" si="2"/>
        <v>2.5</v>
      </c>
      <c r="G12" s="19">
        <f t="shared" si="3"/>
        <v>15</v>
      </c>
      <c r="H12" s="22">
        <v>3</v>
      </c>
    </row>
    <row r="13" spans="1:8" ht="30.75" customHeight="1" x14ac:dyDescent="0.3">
      <c r="A13" s="21"/>
      <c r="B13" s="21"/>
      <c r="C13" s="17" t="s">
        <v>18</v>
      </c>
      <c r="D13" s="33" t="s">
        <v>26</v>
      </c>
      <c r="E13" s="49">
        <v>75</v>
      </c>
      <c r="F13" s="19">
        <f t="shared" si="2"/>
        <v>15</v>
      </c>
      <c r="G13" s="19">
        <f t="shared" si="3"/>
        <v>90</v>
      </c>
      <c r="H13" s="22">
        <v>3</v>
      </c>
    </row>
    <row r="14" spans="1:8" ht="30" customHeight="1" x14ac:dyDescent="0.3">
      <c r="A14" s="21"/>
      <c r="B14" s="21"/>
      <c r="C14" s="17" t="s">
        <v>27</v>
      </c>
      <c r="D14" s="18" t="s">
        <v>28</v>
      </c>
      <c r="E14" s="49"/>
      <c r="F14" s="19">
        <f t="shared" si="2"/>
        <v>0</v>
      </c>
      <c r="G14" s="19"/>
      <c r="H14" s="22"/>
    </row>
    <row r="15" spans="1:8" ht="30" customHeight="1" x14ac:dyDescent="0.3">
      <c r="A15" s="21"/>
      <c r="B15" s="21"/>
      <c r="C15" s="17" t="s">
        <v>29</v>
      </c>
      <c r="D15" s="18" t="s">
        <v>30</v>
      </c>
      <c r="E15" s="49"/>
      <c r="F15" s="19">
        <f t="shared" si="2"/>
        <v>0</v>
      </c>
      <c r="G15" s="19"/>
      <c r="H15" s="22"/>
    </row>
    <row r="16" spans="1:8" ht="37.5" x14ac:dyDescent="0.3">
      <c r="A16" s="21"/>
      <c r="B16" s="21"/>
      <c r="C16" s="39">
        <v>3</v>
      </c>
      <c r="D16" s="40" t="s">
        <v>58</v>
      </c>
      <c r="E16" s="48"/>
      <c r="F16" s="41" t="s">
        <v>21</v>
      </c>
      <c r="G16" s="36"/>
      <c r="H16" s="42"/>
    </row>
    <row r="17" spans="1:8" x14ac:dyDescent="0.3">
      <c r="A17" s="21"/>
      <c r="B17" s="21"/>
      <c r="C17" s="17" t="s">
        <v>14</v>
      </c>
      <c r="D17" s="25" t="s">
        <v>22</v>
      </c>
      <c r="E17" s="49">
        <v>45.83</v>
      </c>
      <c r="F17" s="19">
        <f t="shared" ref="F17:F18" si="4">E17*0.2</f>
        <v>9.1660000000000004</v>
      </c>
      <c r="G17" s="19">
        <f t="shared" ref="G17:G18" si="5">E17+F17</f>
        <v>54.995999999999995</v>
      </c>
      <c r="H17" s="22">
        <v>3</v>
      </c>
    </row>
    <row r="18" spans="1:8" ht="30" customHeight="1" x14ac:dyDescent="0.3">
      <c r="A18" s="21"/>
      <c r="B18" s="21"/>
      <c r="C18" s="17" t="s">
        <v>18</v>
      </c>
      <c r="D18" s="25" t="s">
        <v>23</v>
      </c>
      <c r="E18" s="49">
        <v>29.17</v>
      </c>
      <c r="F18" s="19">
        <f t="shared" si="4"/>
        <v>5.8340000000000005</v>
      </c>
      <c r="G18" s="19">
        <f t="shared" si="5"/>
        <v>35.004000000000005</v>
      </c>
      <c r="H18" s="22">
        <v>3</v>
      </c>
    </row>
    <row r="19" spans="1:8" ht="37.5" x14ac:dyDescent="0.3">
      <c r="A19" s="21"/>
      <c r="B19" s="21"/>
      <c r="C19" s="35">
        <v>4</v>
      </c>
      <c r="D19" s="43" t="s">
        <v>32</v>
      </c>
      <c r="E19" s="48"/>
      <c r="F19" s="36"/>
      <c r="G19" s="36"/>
      <c r="H19" s="44"/>
    </row>
    <row r="20" spans="1:8" ht="30" customHeight="1" x14ac:dyDescent="0.3">
      <c r="A20" s="21"/>
      <c r="B20" s="21"/>
      <c r="C20" s="17" t="s">
        <v>14</v>
      </c>
      <c r="D20" s="18" t="s">
        <v>60</v>
      </c>
      <c r="E20" s="49">
        <v>45.83</v>
      </c>
      <c r="F20" s="19">
        <f t="shared" ref="F20" si="6">E20*0.2</f>
        <v>9.1660000000000004</v>
      </c>
      <c r="G20" s="19">
        <f t="shared" ref="G20" si="7">E20+F20</f>
        <v>54.995999999999995</v>
      </c>
      <c r="H20" s="22">
        <v>3</v>
      </c>
    </row>
    <row r="21" spans="1:8" ht="30" customHeight="1" x14ac:dyDescent="0.3">
      <c r="A21" s="21"/>
      <c r="B21" s="21"/>
      <c r="C21" s="35">
        <v>5</v>
      </c>
      <c r="D21" s="34" t="s">
        <v>67</v>
      </c>
      <c r="E21" s="48"/>
      <c r="F21" s="36"/>
      <c r="G21" s="36"/>
      <c r="H21" s="44"/>
    </row>
    <row r="22" spans="1:8" ht="37.5" x14ac:dyDescent="0.3">
      <c r="A22" s="21"/>
      <c r="B22" s="21"/>
      <c r="C22" s="17" t="s">
        <v>14</v>
      </c>
      <c r="D22" s="29" t="s">
        <v>59</v>
      </c>
      <c r="E22" s="49">
        <v>58.33</v>
      </c>
      <c r="F22" s="19">
        <f>E22*0.2</f>
        <v>11.666</v>
      </c>
      <c r="G22" s="19">
        <f>E22+F22</f>
        <v>69.995999999999995</v>
      </c>
      <c r="H22" s="22">
        <v>3</v>
      </c>
    </row>
    <row r="23" spans="1:8" ht="30" customHeight="1" x14ac:dyDescent="0.3">
      <c r="A23" s="21"/>
      <c r="B23" s="21"/>
      <c r="C23" s="50">
        <v>6</v>
      </c>
      <c r="D23" s="51" t="s">
        <v>61</v>
      </c>
      <c r="E23" s="48"/>
      <c r="F23" s="36"/>
      <c r="G23" s="36"/>
      <c r="H23" s="44"/>
    </row>
    <row r="24" spans="1:8" ht="30" customHeight="1" x14ac:dyDescent="0.3">
      <c r="A24" s="21"/>
      <c r="B24" s="21"/>
      <c r="C24" s="26"/>
      <c r="D24" s="23" t="s">
        <v>33</v>
      </c>
      <c r="E24" s="49"/>
      <c r="F24" s="19"/>
      <c r="G24" s="19"/>
      <c r="H24" s="22"/>
    </row>
    <row r="25" spans="1:8" ht="30" customHeight="1" x14ac:dyDescent="0.3">
      <c r="A25" s="21"/>
      <c r="B25" s="21"/>
      <c r="C25" s="17" t="s">
        <v>14</v>
      </c>
      <c r="D25" s="23" t="s">
        <v>62</v>
      </c>
      <c r="E25" s="49">
        <v>18.329999999999998</v>
      </c>
      <c r="F25" s="19">
        <f t="shared" ref="F25:F26" si="8">E25*0.2</f>
        <v>3.6659999999999999</v>
      </c>
      <c r="G25" s="19">
        <f t="shared" ref="G25:G26" si="9">E25+F25</f>
        <v>21.995999999999999</v>
      </c>
      <c r="H25" s="22">
        <v>3</v>
      </c>
    </row>
    <row r="26" spans="1:8" ht="30" customHeight="1" x14ac:dyDescent="0.3">
      <c r="A26" s="21"/>
      <c r="B26" s="21"/>
      <c r="C26" s="17" t="s">
        <v>16</v>
      </c>
      <c r="D26" s="23" t="s">
        <v>34</v>
      </c>
      <c r="E26" s="49">
        <v>37.5</v>
      </c>
      <c r="F26" s="19">
        <f t="shared" si="8"/>
        <v>7.5</v>
      </c>
      <c r="G26" s="19">
        <f t="shared" si="9"/>
        <v>45</v>
      </c>
      <c r="H26" s="20"/>
    </row>
    <row r="27" spans="1:8" ht="30" customHeight="1" x14ac:dyDescent="0.3">
      <c r="A27" s="21"/>
      <c r="B27" s="21"/>
      <c r="C27" s="17" t="s">
        <v>18</v>
      </c>
      <c r="D27" s="23" t="s">
        <v>35</v>
      </c>
      <c r="E27" s="49">
        <v>10</v>
      </c>
      <c r="F27" s="19">
        <f>E27*0.2</f>
        <v>2</v>
      </c>
      <c r="G27" s="19">
        <f>E27+F27</f>
        <v>12</v>
      </c>
      <c r="H27" s="22">
        <v>3</v>
      </c>
    </row>
    <row r="28" spans="1:8" ht="30" customHeight="1" x14ac:dyDescent="0.3">
      <c r="A28" s="21"/>
      <c r="B28" s="21"/>
      <c r="C28" s="17">
        <v>9</v>
      </c>
      <c r="D28" s="24" t="s">
        <v>36</v>
      </c>
      <c r="E28" s="49"/>
      <c r="F28" s="19"/>
      <c r="G28" s="19"/>
      <c r="H28" s="22"/>
    </row>
    <row r="29" spans="1:8" ht="30" customHeight="1" x14ac:dyDescent="0.3">
      <c r="A29" s="21"/>
      <c r="B29" s="21"/>
      <c r="C29" s="26" t="s">
        <v>14</v>
      </c>
      <c r="D29" s="23" t="s">
        <v>37</v>
      </c>
      <c r="E29" s="61" t="s">
        <v>38</v>
      </c>
      <c r="F29" s="61"/>
      <c r="G29" s="61"/>
      <c r="H29" s="22"/>
    </row>
    <row r="30" spans="1:8" ht="30" customHeight="1" x14ac:dyDescent="0.3">
      <c r="A30" s="21"/>
      <c r="B30" s="21"/>
      <c r="C30" s="50">
        <v>10</v>
      </c>
      <c r="D30" s="34" t="s">
        <v>63</v>
      </c>
      <c r="E30" s="48"/>
      <c r="F30" s="36"/>
      <c r="G30" s="36"/>
      <c r="H30" s="44"/>
    </row>
    <row r="31" spans="1:8" ht="30" customHeight="1" x14ac:dyDescent="0.3">
      <c r="A31" s="21"/>
      <c r="B31" s="21"/>
      <c r="C31" s="17" t="s">
        <v>14</v>
      </c>
      <c r="D31" s="18" t="s">
        <v>39</v>
      </c>
      <c r="E31" s="49">
        <v>26.67</v>
      </c>
      <c r="F31" s="19">
        <f t="shared" ref="F31:F33" si="10">E31*0.2</f>
        <v>5.3340000000000005</v>
      </c>
      <c r="G31" s="19">
        <f t="shared" ref="G31:G33" si="11">E31+F31</f>
        <v>32.004000000000005</v>
      </c>
      <c r="H31" s="22">
        <v>3</v>
      </c>
    </row>
    <row r="32" spans="1:8" x14ac:dyDescent="0.3">
      <c r="A32" s="21"/>
      <c r="B32" s="21"/>
      <c r="C32" s="17" t="s">
        <v>16</v>
      </c>
      <c r="D32" s="29" t="s">
        <v>40</v>
      </c>
      <c r="E32" s="49">
        <v>75</v>
      </c>
      <c r="F32" s="19">
        <f t="shared" si="10"/>
        <v>15</v>
      </c>
      <c r="G32" s="19">
        <f t="shared" si="11"/>
        <v>90</v>
      </c>
      <c r="H32" s="22">
        <v>3</v>
      </c>
    </row>
    <row r="33" spans="1:8" ht="30" customHeight="1" x14ac:dyDescent="0.3">
      <c r="A33" s="21"/>
      <c r="B33" s="21"/>
      <c r="C33" s="17" t="s">
        <v>18</v>
      </c>
      <c r="D33" s="18" t="s">
        <v>41</v>
      </c>
      <c r="E33" s="49">
        <v>2.92</v>
      </c>
      <c r="F33" s="19">
        <f t="shared" si="10"/>
        <v>0.58399999999999996</v>
      </c>
      <c r="G33" s="19">
        <f t="shared" si="11"/>
        <v>3.504</v>
      </c>
      <c r="H33" s="22">
        <v>3</v>
      </c>
    </row>
    <row r="34" spans="1:8" ht="30" customHeight="1" x14ac:dyDescent="0.3">
      <c r="A34" s="21"/>
      <c r="B34" s="21"/>
      <c r="C34" s="17"/>
      <c r="D34" s="18" t="s">
        <v>42</v>
      </c>
      <c r="E34" s="49"/>
      <c r="F34" s="19"/>
      <c r="G34" s="19"/>
      <c r="H34" s="22"/>
    </row>
    <row r="35" spans="1:8" ht="30" customHeight="1" x14ac:dyDescent="0.3">
      <c r="A35" s="21"/>
      <c r="B35" s="21"/>
      <c r="C35" s="52">
        <v>11</v>
      </c>
      <c r="D35" s="53" t="s">
        <v>43</v>
      </c>
      <c r="E35" s="48"/>
      <c r="F35" s="36"/>
      <c r="G35" s="36"/>
      <c r="H35" s="44"/>
    </row>
    <row r="36" spans="1:8" ht="30" customHeight="1" x14ac:dyDescent="0.3">
      <c r="A36" s="21"/>
      <c r="B36" s="21"/>
      <c r="C36" s="17" t="s">
        <v>14</v>
      </c>
      <c r="D36" s="18" t="s">
        <v>44</v>
      </c>
      <c r="E36" s="49">
        <v>23.33</v>
      </c>
      <c r="F36" s="19">
        <f t="shared" ref="F36:F37" si="12">E36*0.2</f>
        <v>4.6659999999999995</v>
      </c>
      <c r="G36" s="19">
        <f t="shared" ref="G36:G37" si="13">E36+F36</f>
        <v>27.995999999999999</v>
      </c>
      <c r="H36" s="22">
        <v>3</v>
      </c>
    </row>
    <row r="37" spans="1:8" ht="30" customHeight="1" x14ac:dyDescent="0.3">
      <c r="A37" s="21"/>
      <c r="B37" s="21"/>
      <c r="C37" s="17" t="s">
        <v>16</v>
      </c>
      <c r="D37" s="18" t="s">
        <v>45</v>
      </c>
      <c r="E37" s="49">
        <v>62.5</v>
      </c>
      <c r="F37" s="19">
        <f t="shared" si="12"/>
        <v>12.5</v>
      </c>
      <c r="G37" s="19">
        <f t="shared" si="13"/>
        <v>75</v>
      </c>
      <c r="H37" s="22">
        <v>3</v>
      </c>
    </row>
    <row r="38" spans="1:8" ht="30" customHeight="1" x14ac:dyDescent="0.3">
      <c r="A38" s="21"/>
      <c r="B38" s="21"/>
      <c r="C38" s="17" t="s">
        <v>18</v>
      </c>
      <c r="D38" s="18" t="s">
        <v>46</v>
      </c>
      <c r="E38" s="49"/>
      <c r="F38" s="19"/>
      <c r="G38" s="19"/>
      <c r="H38" s="22"/>
    </row>
    <row r="39" spans="1:8" ht="30" customHeight="1" x14ac:dyDescent="0.3">
      <c r="A39" s="21"/>
      <c r="B39" s="21"/>
      <c r="C39" s="17" t="s">
        <v>27</v>
      </c>
      <c r="D39" s="18" t="s">
        <v>47</v>
      </c>
      <c r="E39" s="49">
        <v>23.33</v>
      </c>
      <c r="F39" s="19">
        <f t="shared" ref="F39:F40" si="14">E39*0.2</f>
        <v>4.6659999999999995</v>
      </c>
      <c r="G39" s="19">
        <f t="shared" ref="G39:G40" si="15">E39+F39</f>
        <v>27.995999999999999</v>
      </c>
      <c r="H39" s="22">
        <v>3</v>
      </c>
    </row>
    <row r="40" spans="1:8" ht="30" customHeight="1" x14ac:dyDescent="0.3">
      <c r="A40" s="21"/>
      <c r="B40" s="21"/>
      <c r="C40" s="17" t="s">
        <v>29</v>
      </c>
      <c r="D40" s="18" t="s">
        <v>48</v>
      </c>
      <c r="E40" s="49">
        <v>37.5</v>
      </c>
      <c r="F40" s="19">
        <f t="shared" si="14"/>
        <v>7.5</v>
      </c>
      <c r="G40" s="19">
        <f t="shared" si="15"/>
        <v>45</v>
      </c>
      <c r="H40" s="22">
        <v>3</v>
      </c>
    </row>
    <row r="41" spans="1:8" ht="30" customHeight="1" x14ac:dyDescent="0.3">
      <c r="A41" s="21"/>
      <c r="B41" s="21"/>
      <c r="C41" s="35">
        <v>12</v>
      </c>
      <c r="D41" s="54" t="s">
        <v>64</v>
      </c>
      <c r="E41" s="48"/>
      <c r="F41" s="36"/>
      <c r="G41" s="36"/>
      <c r="H41" s="44"/>
    </row>
    <row r="42" spans="1:8" ht="30" customHeight="1" x14ac:dyDescent="0.3">
      <c r="A42" s="21"/>
      <c r="B42" s="21"/>
      <c r="C42" s="17" t="s">
        <v>14</v>
      </c>
      <c r="D42" s="18" t="s">
        <v>65</v>
      </c>
      <c r="E42" s="49">
        <v>79.17</v>
      </c>
      <c r="F42" s="19">
        <f t="shared" ref="F42" si="16">E42*0.2</f>
        <v>15.834000000000001</v>
      </c>
      <c r="G42" s="19">
        <f t="shared" ref="G42" si="17">E42+F42</f>
        <v>95.004000000000005</v>
      </c>
      <c r="H42" s="22">
        <v>3</v>
      </c>
    </row>
    <row r="43" spans="1:8" ht="49.5" customHeight="1" x14ac:dyDescent="0.3">
      <c r="A43" s="21"/>
      <c r="B43" s="21"/>
      <c r="C43" s="17"/>
      <c r="D43" s="29" t="s">
        <v>49</v>
      </c>
      <c r="E43" s="62" t="s">
        <v>21</v>
      </c>
      <c r="F43" s="63"/>
      <c r="G43" s="64"/>
      <c r="H43" s="22"/>
    </row>
    <row r="44" spans="1:8" ht="30" customHeight="1" x14ac:dyDescent="0.3">
      <c r="A44" s="21"/>
      <c r="B44" s="21"/>
      <c r="C44" s="17" t="s">
        <v>16</v>
      </c>
      <c r="D44" s="28" t="s">
        <v>50</v>
      </c>
      <c r="E44" s="49">
        <v>10</v>
      </c>
      <c r="F44" s="19">
        <f>E44*0.2</f>
        <v>2</v>
      </c>
      <c r="G44" s="19">
        <f>F44+E44</f>
        <v>12</v>
      </c>
      <c r="H44" s="22"/>
    </row>
    <row r="45" spans="1:8" ht="30" customHeight="1" x14ac:dyDescent="0.3">
      <c r="A45" s="21"/>
      <c r="B45" s="21"/>
      <c r="C45" s="35">
        <v>14</v>
      </c>
      <c r="D45" s="53" t="s">
        <v>51</v>
      </c>
      <c r="E45" s="48"/>
      <c r="F45" s="36"/>
      <c r="G45" s="36"/>
      <c r="H45" s="44"/>
    </row>
    <row r="46" spans="1:8" ht="30" customHeight="1" x14ac:dyDescent="0.3">
      <c r="A46" s="21"/>
      <c r="B46" s="21"/>
      <c r="C46" s="17" t="s">
        <v>14</v>
      </c>
      <c r="D46" s="18" t="s">
        <v>52</v>
      </c>
      <c r="E46" s="49">
        <v>1.08</v>
      </c>
      <c r="F46" s="19">
        <f t="shared" ref="F46:F47" si="18">E46*0.2</f>
        <v>0.21600000000000003</v>
      </c>
      <c r="G46" s="19">
        <f t="shared" ref="G46:G47" si="19">E46+F46</f>
        <v>1.296</v>
      </c>
      <c r="H46" s="22">
        <v>3</v>
      </c>
    </row>
    <row r="47" spans="1:8" ht="30" customHeight="1" x14ac:dyDescent="0.3">
      <c r="A47" s="21"/>
      <c r="B47" s="21"/>
      <c r="C47" s="17" t="s">
        <v>16</v>
      </c>
      <c r="D47" s="18" t="s">
        <v>53</v>
      </c>
      <c r="E47" s="49">
        <v>0.57999999999999996</v>
      </c>
      <c r="F47" s="19">
        <f t="shared" si="18"/>
        <v>0.11599999999999999</v>
      </c>
      <c r="G47" s="19">
        <f t="shared" si="19"/>
        <v>0.69599999999999995</v>
      </c>
      <c r="H47" s="22">
        <v>3</v>
      </c>
    </row>
    <row r="48" spans="1:8" ht="30" customHeight="1" x14ac:dyDescent="0.3">
      <c r="A48" s="21"/>
      <c r="B48" s="21"/>
      <c r="C48" s="27" t="s">
        <v>18</v>
      </c>
      <c r="D48" s="28" t="s">
        <v>66</v>
      </c>
      <c r="E48" s="49">
        <v>4.17</v>
      </c>
      <c r="F48" s="19">
        <f t="shared" ref="F48" si="20">E48*0.2</f>
        <v>0.83400000000000007</v>
      </c>
      <c r="G48" s="19">
        <f t="shared" ref="G48" si="21">E48+F48</f>
        <v>5.0039999999999996</v>
      </c>
      <c r="H48" s="22">
        <v>3</v>
      </c>
    </row>
    <row r="49" spans="1:8" ht="30" customHeight="1" x14ac:dyDescent="0.3">
      <c r="A49" s="21"/>
      <c r="B49" s="21"/>
      <c r="C49" s="35">
        <v>15</v>
      </c>
      <c r="D49" s="53" t="s">
        <v>54</v>
      </c>
      <c r="E49" s="48"/>
      <c r="F49" s="36"/>
      <c r="G49" s="36"/>
      <c r="H49" s="44"/>
    </row>
    <row r="50" spans="1:8" ht="30" customHeight="1" x14ac:dyDescent="0.3">
      <c r="A50" s="21"/>
      <c r="B50" s="21"/>
      <c r="C50" s="17" t="s">
        <v>14</v>
      </c>
      <c r="D50" s="18" t="s">
        <v>55</v>
      </c>
      <c r="E50" s="49">
        <v>83.33</v>
      </c>
      <c r="F50" s="19">
        <f t="shared" ref="F50:F51" si="22">E50*0.2</f>
        <v>16.666</v>
      </c>
      <c r="G50" s="19">
        <f t="shared" ref="G50:G51" si="23">E50+F50</f>
        <v>99.995999999999995</v>
      </c>
      <c r="H50" s="22">
        <v>3</v>
      </c>
    </row>
    <row r="51" spans="1:8" ht="30" customHeight="1" x14ac:dyDescent="0.3">
      <c r="A51" s="21"/>
      <c r="B51" s="21"/>
      <c r="C51" s="17" t="s">
        <v>16</v>
      </c>
      <c r="D51" s="18" t="s">
        <v>56</v>
      </c>
      <c r="E51" s="49">
        <v>16.670000000000002</v>
      </c>
      <c r="F51" s="19">
        <f t="shared" si="22"/>
        <v>3.3340000000000005</v>
      </c>
      <c r="G51" s="19">
        <f t="shared" si="23"/>
        <v>20.004000000000001</v>
      </c>
      <c r="H51" s="22">
        <v>3</v>
      </c>
    </row>
  </sheetData>
  <mergeCells count="5">
    <mergeCell ref="C3:D3"/>
    <mergeCell ref="C4:D4"/>
    <mergeCell ref="E9:H9"/>
    <mergeCell ref="E29:G29"/>
    <mergeCell ref="E43:G43"/>
  </mergeCells>
  <pageMargins left="0.23622047244094491" right="0.23622047244094491" top="0.15748031496062992" bottom="0.74803149606299213" header="0" footer="0.31496062992125984"/>
  <pageSetup paperSize="9" scale="65" fitToHeight="0" orientation="portrait" r:id="rId1"/>
  <headerFooter>
    <oddFooter>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COPY 2019-20</vt:lpstr>
    </vt:vector>
  </TitlesOfParts>
  <Company>Strata Service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Goodwin, Yvonne</dc:creator>
  <cp:lastModifiedBy>Bolt, Dan</cp:lastModifiedBy>
  <cp:lastPrinted>2019-07-09T10:32:41Z</cp:lastPrinted>
  <dcterms:created xsi:type="dcterms:W3CDTF">2019-07-09T09:38:42Z</dcterms:created>
  <dcterms:modified xsi:type="dcterms:W3CDTF">2019-07-10T06:17:40Z</dcterms:modified>
</cp:coreProperties>
</file>