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CX\Policy\Open Data\Data Transparency Code\Web info\Contracts\"/>
    </mc:Choice>
  </mc:AlternateContent>
  <bookViews>
    <workbookView xWindow="0" yWindow="-27" windowWidth="15242" windowHeight="7336" tabRatio="211"/>
  </bookViews>
  <sheets>
    <sheet name="Contract Data" sheetId="1" r:id="rId1"/>
    <sheet name="Sheet 2" sheetId="3" r:id="rId2"/>
  </sheets>
  <definedNames>
    <definedName name="Categories">#REF!</definedName>
    <definedName name="councils">#REF!</definedName>
    <definedName name="Ojeutype">#REF!</definedName>
    <definedName name="ojh">#REF!</definedName>
    <definedName name="Organisations">#REF!</definedName>
    <definedName name="Regions">#REF!</definedName>
    <definedName name="YNOptions">#REF!</definedName>
    <definedName name="yrr">#REF!</definedName>
  </definedNames>
  <calcPr calcId="152511"/>
</workbook>
</file>

<file path=xl/calcChain.xml><?xml version="1.0" encoding="utf-8"?>
<calcChain xmlns="http://schemas.openxmlformats.org/spreadsheetml/2006/main">
  <c r="M69" i="1" l="1"/>
  <c r="N69" i="1" s="1"/>
  <c r="N66" i="1"/>
</calcChain>
</file>

<file path=xl/sharedStrings.xml><?xml version="1.0" encoding="utf-8"?>
<sst xmlns="http://schemas.openxmlformats.org/spreadsheetml/2006/main" count="774" uniqueCount="421">
  <si>
    <t>Contract Title</t>
  </si>
  <si>
    <t>Department</t>
  </si>
  <si>
    <t>Option to extend? (yes/no)</t>
  </si>
  <si>
    <t>Available Extension (Months)</t>
  </si>
  <si>
    <t>Extension taken?         (yes /no)</t>
  </si>
  <si>
    <t>Est Annual value £'s</t>
  </si>
  <si>
    <t>EXETER CITY COUNCIL</t>
  </si>
  <si>
    <t>OJEU  Ref ?  (yes/no)</t>
  </si>
  <si>
    <t>Framework Ref?  (yes/no)</t>
  </si>
  <si>
    <t>Renewal Review Date</t>
  </si>
  <si>
    <t>no</t>
  </si>
  <si>
    <t>n/a</t>
  </si>
  <si>
    <t>Corporate Property</t>
  </si>
  <si>
    <t>Est Total Contract value £'s (exc VAT)</t>
  </si>
  <si>
    <t>yes</t>
  </si>
  <si>
    <t>Start Date</t>
  </si>
  <si>
    <t>End date</t>
  </si>
  <si>
    <t>Rendering, Low maintenance and Decoration</t>
  </si>
  <si>
    <t>Ian Williams Ltd</t>
  </si>
  <si>
    <t>c£786,000</t>
  </si>
  <si>
    <t>c£3,144,000</t>
  </si>
  <si>
    <t>Housing</t>
  </si>
  <si>
    <t>tbc</t>
  </si>
  <si>
    <t>Cleaning Services to Social Housing Communal Areas</t>
  </si>
  <si>
    <t>Cobwebs</t>
  </si>
  <si>
    <t>2010/S/160-247526</t>
  </si>
  <si>
    <t>c£195,000</t>
  </si>
  <si>
    <t>Zurich Municipal, Risk Management Partners and Royal Sun Alliance</t>
  </si>
  <si>
    <t>Provision of Insurances and associated Claims Handling Provision</t>
  </si>
  <si>
    <t>2014/S/228-402784</t>
  </si>
  <si>
    <t>Finance</t>
  </si>
  <si>
    <t>c£1.7m</t>
  </si>
  <si>
    <t>Day to Day Responsive Repairs, void property Works, maintenance and/or improvement works and out of hours emergency works</t>
  </si>
  <si>
    <t>Mears</t>
  </si>
  <si>
    <t>c£3m</t>
  </si>
  <si>
    <t>c£15m</t>
  </si>
  <si>
    <t>Assisted Garden Maintenance</t>
  </si>
  <si>
    <t>Glendale</t>
  </si>
  <si>
    <t>c£130,000</t>
  </si>
  <si>
    <t>c£650,000</t>
  </si>
  <si>
    <t>Home Adaptations</t>
  </si>
  <si>
    <t>Various</t>
  </si>
  <si>
    <t>c£600,000</t>
  </si>
  <si>
    <t>Description</t>
  </si>
  <si>
    <t>CONTRACTS DATABASE</t>
  </si>
  <si>
    <t>Gas Servicing (Housing)</t>
  </si>
  <si>
    <t>Robert Heath</t>
  </si>
  <si>
    <t>System Simulation</t>
  </si>
  <si>
    <t>Economy</t>
  </si>
  <si>
    <t>Website Development &amp; Software Support 
HMS Challenger</t>
  </si>
  <si>
    <t>Get Active Exeter</t>
  </si>
  <si>
    <t>Active Devon</t>
  </si>
  <si>
    <t>Assertive Homeless Outreach Service</t>
  </si>
  <si>
    <t>Julian House</t>
  </si>
  <si>
    <t>c£196,500</t>
  </si>
  <si>
    <t>Environment</t>
  </si>
  <si>
    <t>Lift Servicing &amp; Maintenance</t>
  </si>
  <si>
    <t>Otis ltd</t>
  </si>
  <si>
    <t>c£30,383.00</t>
  </si>
  <si>
    <t>c£151,915</t>
  </si>
  <si>
    <t>Corporate Property Housing</t>
  </si>
  <si>
    <t>c£161,730</t>
  </si>
  <si>
    <t>c£238,680</t>
  </si>
  <si>
    <t>Public Realm</t>
  </si>
  <si>
    <t>Environmental Husbandry</t>
  </si>
  <si>
    <t>Contract Ref:</t>
  </si>
  <si>
    <t>Scheidt &amp; Bachmann</t>
  </si>
  <si>
    <t>Providing outreach across Exeter,
Teignbridge, East Devon</t>
  </si>
  <si>
    <t>16, 17 yr old and Care Leavers
Homeless Prevention Service</t>
  </si>
  <si>
    <t>Devon CC, Exeter and Teignbridge</t>
  </si>
  <si>
    <t>Young Devon</t>
  </si>
  <si>
    <t>Tenancy Passport Coaching</t>
  </si>
  <si>
    <t>Exeter CC, East Devon,
Mid Devon and Teignbridge</t>
  </si>
  <si>
    <t>St Petrocks</t>
  </si>
  <si>
    <t>Homeless Prevention Champion</t>
  </si>
  <si>
    <t>Community Housing Aid</t>
  </si>
  <si>
    <t>Voluntary Sector Outcome Pot</t>
  </si>
  <si>
    <t>Develop content and distribute
advice guides</t>
  </si>
  <si>
    <t>Citizens Advice Exeter</t>
  </si>
  <si>
    <t>Interactive website with selp help tools to find Private Rented accommodation</t>
  </si>
  <si>
    <t>Rapid response resettlement service</t>
  </si>
  <si>
    <t>HMP Exeter Prison Resettlement
Service</t>
  </si>
  <si>
    <t>Exeter CC, East Devon, Mid Devon,
Teignbridge and Torbay</t>
  </si>
  <si>
    <t>RD&amp;E</t>
  </si>
  <si>
    <t>Hospital Housing Coordinator</t>
  </si>
  <si>
    <t>Grant - Exeter CC, East Devon,
Mid Devon and Teignbridge</t>
  </si>
  <si>
    <t>Funding Agreement - Exeter CC,
East Devon, Mid Devon &amp; Teignbridge</t>
  </si>
  <si>
    <t>Contractor/
Provider</t>
  </si>
  <si>
    <t>Corporate Property Assets</t>
  </si>
  <si>
    <t>Ian Williams</t>
  </si>
  <si>
    <t>Housing Development</t>
  </si>
  <si>
    <t>Extra Care Scheme</t>
  </si>
  <si>
    <t>Construction of new 53 unit Extra Care Scheme - Project Manager &amp; Cost Consultant</t>
  </si>
  <si>
    <t>Arcadis</t>
  </si>
  <si>
    <t>Fusion 21</t>
  </si>
  <si>
    <t>Employer's Agent Council Owned Build Wave III</t>
  </si>
  <si>
    <t>COB III - Employers Agent duties, including CDM coordinator</t>
  </si>
  <si>
    <t>Baker Ruff Hannon</t>
  </si>
  <si>
    <t>Bloom Procurement</t>
  </si>
  <si>
    <t>Architectual Services for Bovemoors Lane</t>
  </si>
  <si>
    <t>COB III - Architect's duties including M&amp;E Engineering and Landscape.  Full RIBA  Work stages E-L.</t>
  </si>
  <si>
    <t>Gale and Snowden Architects Ltd</t>
  </si>
  <si>
    <t>Architectual Services for Hamlin Gardens</t>
  </si>
  <si>
    <t>Architectual Services for Thornpark Rise</t>
  </si>
  <si>
    <t>Architectual Services for Anthony Road</t>
  </si>
  <si>
    <t>Civil and Structural Engineer Services</t>
  </si>
  <si>
    <t>COB III - Civil and Structural Engineer Services</t>
  </si>
  <si>
    <t xml:space="preserve">Simon Bastone Associates </t>
  </si>
  <si>
    <t>Programme Management Services for ERF</t>
  </si>
  <si>
    <t>ERF and COB III - Programme Management Services for Estates Regeneration Fund and COB III sites</t>
  </si>
  <si>
    <t>Employer's Agent ERF</t>
  </si>
  <si>
    <t>ERF Site 1 - Employers Agent duties, including CDM coordinator</t>
  </si>
  <si>
    <t>Randall Simmonds LLP</t>
  </si>
  <si>
    <t>ERF Site 2 - Employers Agent duties, including CDM coordinator</t>
  </si>
  <si>
    <t>Air Quality Monitoring Equipment</t>
  </si>
  <si>
    <t>Horiba UK Ltd</t>
  </si>
  <si>
    <t>£22, 237</t>
  </si>
  <si>
    <t>£66, 712</t>
  </si>
  <si>
    <t>Environmental Health and Licensing</t>
  </si>
  <si>
    <t xml:space="preserve">Pay on Foot Parking System
</t>
  </si>
  <si>
    <t>Supply and installation of ambient air quality monitoring equipment to replace existing + 3 year maintanance and servicing contract for the new equipment</t>
  </si>
  <si>
    <t>tbc.</t>
  </si>
  <si>
    <t>DCC &amp; ECC Weed Spray Contract</t>
  </si>
  <si>
    <t>Weed Spraying across the city</t>
  </si>
  <si>
    <t>No</t>
  </si>
  <si>
    <t>N/a</t>
  </si>
  <si>
    <t>Public Realm Operations</t>
  </si>
  <si>
    <t>Devon County Council</t>
  </si>
  <si>
    <t>N</t>
  </si>
  <si>
    <t>N/A</t>
  </si>
  <si>
    <t>Yes</t>
  </si>
  <si>
    <t>ongoing</t>
  </si>
  <si>
    <t>yes (DCC)</t>
  </si>
  <si>
    <t xml:space="preserve">Kings Arms Bridge Replacement </t>
  </si>
  <si>
    <t>Replacement of swing brdige
over Canal</t>
  </si>
  <si>
    <t>Car Parks Analysis</t>
  </si>
  <si>
    <t>Consultancy work</t>
  </si>
  <si>
    <t>City of Science Corporation Ltd</t>
  </si>
  <si>
    <t>Bus Station Site Consultancy</t>
  </si>
  <si>
    <t>Property consultancy</t>
  </si>
  <si>
    <t>Jones Lang LaSalle Ltd</t>
  </si>
  <si>
    <t>RAMM Ventilation / Access Improvements Consultancy Services</t>
  </si>
  <si>
    <t>Kendall Kingscott</t>
  </si>
  <si>
    <t>Mitie</t>
  </si>
  <si>
    <t>Pyramids Review Remedial Works</t>
  </si>
  <si>
    <t>Faithfull &amp; Gould</t>
  </si>
  <si>
    <t>Leighton Terrace Car Park Deck Coating / Movement  Joint / Propping Works</t>
  </si>
  <si>
    <t>Guildhall New Fire Alarm System</t>
  </si>
  <si>
    <t>Trinity</t>
  </si>
  <si>
    <t>Mary Arches St MSCP Lift Installation Consultancy Services</t>
  </si>
  <si>
    <t>Various Sites Water Hygiene Services (Corp Property Element of Contract Only)</t>
  </si>
  <si>
    <t>IWS</t>
  </si>
  <si>
    <t>RAMM Mechanical Services Maint</t>
  </si>
  <si>
    <t>Guildhall MSCP New Fire Alarm System</t>
  </si>
  <si>
    <t>Pyramids Refurbishment Works Consultancy Services</t>
  </si>
  <si>
    <t>Leighton Terrace Car Park Deck Concrete Repair Works</t>
  </si>
  <si>
    <t>Civic Centre Fire Alarm / Plumbing Alts</t>
  </si>
  <si>
    <t>Electrical Statutory Compliance Testing</t>
  </si>
  <si>
    <t>I J Cannings</t>
  </si>
  <si>
    <t>Fire Detection &amp; Suppression Systems Testing</t>
  </si>
  <si>
    <t>Harmony Fire</t>
  </si>
  <si>
    <t>Building Services PPM</t>
  </si>
  <si>
    <t>WEMco</t>
  </si>
  <si>
    <t>Corn Exchange Toilets / Shower Area Refurb</t>
  </si>
  <si>
    <t>Mercury</t>
  </si>
  <si>
    <t>1a Hamlin Lane Building Refurb</t>
  </si>
  <si>
    <t>Various Sites Emergency Light Repairs</t>
  </si>
  <si>
    <t>D G Electrical</t>
  </si>
  <si>
    <t>Consultancy Services</t>
  </si>
  <si>
    <t>Coating / Movement  Joint / Propping Works</t>
  </si>
  <si>
    <t>Consultancy services</t>
  </si>
  <si>
    <t>Fire alarm installation</t>
  </si>
  <si>
    <t>Concrete Repair Works</t>
  </si>
  <si>
    <t>Shower refurbishment</t>
  </si>
  <si>
    <t>Building refurbishment</t>
  </si>
  <si>
    <t>Emergency Light Repairs</t>
  </si>
  <si>
    <t>Legionella - water hygiene</t>
  </si>
  <si>
    <t>Water Hygiene contract for ECC - ref ECC/corp/JB/WH/Apr 2018 rev 0.0</t>
  </si>
  <si>
    <t>Framework ref - 294857- 2017 (2017/S 143-294857) dated - 26/07/2017</t>
  </si>
  <si>
    <t>PFH Framework</t>
  </si>
  <si>
    <t>c£110,000</t>
  </si>
  <si>
    <t>c£400,000</t>
  </si>
  <si>
    <t>Corporate (to include Housing)</t>
  </si>
  <si>
    <t>Electrical +PAT</t>
  </si>
  <si>
    <t>Electrical (rewire)installation - Testing - PAT + electrical heating</t>
  </si>
  <si>
    <t>Dodd Group</t>
  </si>
  <si>
    <t>Fusion 21 Framework dated 3rd April 2017  ref - 147166   OJEU ref for the Framework - 2017/S 068-12784</t>
  </si>
  <si>
    <t>Fusion 21 Framework</t>
  </si>
  <si>
    <t>c£575,000</t>
  </si>
  <si>
    <t>c£2.4 M</t>
  </si>
  <si>
    <t>Housing + Corporate for PAT</t>
  </si>
  <si>
    <t>Invitation
to quote/
published
invitation to
tender?</t>
  </si>
  <si>
    <t>SME
or VSCE
(inc.
Reg. No.)</t>
  </si>
  <si>
    <t>Right to Buy Housing Valuations
for Exeter City Council 2018.</t>
  </si>
  <si>
    <t>Corporate
Estates</t>
  </si>
  <si>
    <t>0146</t>
  </si>
  <si>
    <t>0007</t>
  </si>
  <si>
    <t>0011</t>
  </si>
  <si>
    <t>0012</t>
  </si>
  <si>
    <t>0013</t>
  </si>
  <si>
    <t>0014</t>
  </si>
  <si>
    <t>0015</t>
  </si>
  <si>
    <t>0019</t>
  </si>
  <si>
    <t>0020</t>
  </si>
  <si>
    <t>0021</t>
  </si>
  <si>
    <t>0023</t>
  </si>
  <si>
    <t>0024</t>
  </si>
  <si>
    <t>0038</t>
  </si>
  <si>
    <t>0040</t>
  </si>
  <si>
    <t>0041</t>
  </si>
  <si>
    <t>0042</t>
  </si>
  <si>
    <t>0043</t>
  </si>
  <si>
    <t>0044</t>
  </si>
  <si>
    <t>0045</t>
  </si>
  <si>
    <t>0046</t>
  </si>
  <si>
    <t>0047</t>
  </si>
  <si>
    <t>0048</t>
  </si>
  <si>
    <t>0059</t>
  </si>
  <si>
    <t>0061</t>
  </si>
  <si>
    <t>0062</t>
  </si>
  <si>
    <t>0063</t>
  </si>
  <si>
    <t>0064</t>
  </si>
  <si>
    <t>0065</t>
  </si>
  <si>
    <t>0066</t>
  </si>
  <si>
    <t>0067</t>
  </si>
  <si>
    <t>0068</t>
  </si>
  <si>
    <t>0069</t>
  </si>
  <si>
    <t>0070</t>
  </si>
  <si>
    <t>0071</t>
  </si>
  <si>
    <t>0085</t>
  </si>
  <si>
    <t>0088</t>
  </si>
  <si>
    <t>0089</t>
  </si>
  <si>
    <t>0091</t>
  </si>
  <si>
    <t>0112</t>
  </si>
  <si>
    <t>0123</t>
  </si>
  <si>
    <t>0124</t>
  </si>
  <si>
    <t>0127</t>
  </si>
  <si>
    <t>0128</t>
  </si>
  <si>
    <t>0129</t>
  </si>
  <si>
    <t>0130</t>
  </si>
  <si>
    <t>0131</t>
  </si>
  <si>
    <t>0133</t>
  </si>
  <si>
    <t>0134</t>
  </si>
  <si>
    <t>0135</t>
  </si>
  <si>
    <t>0136</t>
  </si>
  <si>
    <t>0137</t>
  </si>
  <si>
    <t>0138</t>
  </si>
  <si>
    <t>0139</t>
  </si>
  <si>
    <t>0142</t>
  </si>
  <si>
    <t>0144</t>
  </si>
  <si>
    <t>0145</t>
  </si>
  <si>
    <t>SafeSleep 2018-19</t>
  </si>
  <si>
    <t>0147</t>
  </si>
  <si>
    <t>Provision of services to rough sleepers &amp; homeless people in Exeter.</t>
  </si>
  <si>
    <t>ITT advertised
on Contract Finder</t>
  </si>
  <si>
    <t>Section 46 Bereavements</t>
  </si>
  <si>
    <t>Management of Section 46 Bereavements for Exeter City Council</t>
  </si>
  <si>
    <t>0148</t>
  </si>
  <si>
    <t>ITT advertised
on Contract Finder
Ref: ECC/HFS/CS/JB/2018</t>
  </si>
  <si>
    <t>0149</t>
  </si>
  <si>
    <t>Housing First Support</t>
  </si>
  <si>
    <t>Housing First Support Service</t>
  </si>
  <si>
    <t>Textile recycling</t>
  </si>
  <si>
    <t>Collection and sale of textiles for recycling</t>
  </si>
  <si>
    <t>Salvation Army</t>
  </si>
  <si>
    <t>through DCC</t>
  </si>
  <si>
    <t>Waste Operations</t>
  </si>
  <si>
    <t>Tender</t>
  </si>
  <si>
    <t>Recycling Advisors</t>
  </si>
  <si>
    <t>Education and recycling engagement work across the county</t>
  </si>
  <si>
    <t xml:space="preserve">Resource Futures </t>
  </si>
  <si>
    <t>awaiting decision</t>
  </si>
  <si>
    <t>Wheeled bins</t>
  </si>
  <si>
    <t>Use of procurement framework to purchase waste containers</t>
  </si>
  <si>
    <t>Eastern Shires Purchasing Organisation</t>
  </si>
  <si>
    <t>none</t>
  </si>
  <si>
    <t>ESPO860</t>
  </si>
  <si>
    <t>Fuel</t>
  </si>
  <si>
    <t>Purchase of fuel for ECC vehicles using purchase cards</t>
  </si>
  <si>
    <t>Allstar through CCS framework</t>
  </si>
  <si>
    <t>Crown Commercial Services RM6000</t>
  </si>
  <si>
    <t>Fleet Mgt</t>
  </si>
  <si>
    <t>0150</t>
  </si>
  <si>
    <t>0151</t>
  </si>
  <si>
    <t>0152</t>
  </si>
  <si>
    <t>0153</t>
  </si>
  <si>
    <t xml:space="preserve">Gully Howard Technical </t>
  </si>
  <si>
    <t>HFX door system at RAM Museum</t>
  </si>
  <si>
    <t>HFX System Maintenance support</t>
  </si>
  <si>
    <t xml:space="preserve">HFX Limited </t>
  </si>
  <si>
    <t>c£9,000</t>
  </si>
  <si>
    <t>RAMM</t>
  </si>
  <si>
    <t>0154</t>
  </si>
  <si>
    <t xml:space="preserve">Solar PV O&amp;M </t>
  </si>
  <si>
    <t xml:space="preserve">Maintenace of the Solar PV estate </t>
  </si>
  <si>
    <t xml:space="preserve">Sungift Solar </t>
  </si>
  <si>
    <t xml:space="preserve">Energy Management </t>
  </si>
  <si>
    <t>Quote</t>
  </si>
  <si>
    <t>SME</t>
  </si>
  <si>
    <t xml:space="preserve">Energy Brockerage </t>
  </si>
  <si>
    <t>Provision of Energy Contracts</t>
  </si>
  <si>
    <t>Kinect energy</t>
  </si>
  <si>
    <t>0155</t>
  </si>
  <si>
    <t>0156</t>
  </si>
  <si>
    <t>HRA External Works (Housing)</t>
  </si>
  <si>
    <t>Housing repair to include - Flat roofing, Windows and Doors (+ Fire Doors), external decoration, related scaffolding and enabling works.</t>
  </si>
  <si>
    <t>CLC Contractors</t>
  </si>
  <si>
    <t>ECC/hous/JB/w&amp;d/Sept 2018</t>
  </si>
  <si>
    <t>NHS SBS
Hard FM
SBS/17/MN/PZJ/8874</t>
  </si>
  <si>
    <t>£7M</t>
  </si>
  <si>
    <t>0164</t>
  </si>
  <si>
    <t>Cleaning Services - Offices, Accommodation, Buildings and other Assets</t>
  </si>
  <si>
    <t>The provision of cleaning services for the Council, to include Civic Centre (Exeter), Housing sites and communal areas with the Council's housing stock, plus other buildings and assets which the Council own and / or operate services from.</t>
  </si>
  <si>
    <t>2018/S211-482411</t>
  </si>
  <si>
    <t>ECC</t>
  </si>
  <si>
    <t>Fire Risk Assessments</t>
  </si>
  <si>
    <t>HRA FRA's may also be used at a corporate level where required.</t>
  </si>
  <si>
    <t>Pennington Choices</t>
  </si>
  <si>
    <r>
      <t>Fusion 21 Compliance and Facilities Management Framework (OJEU Contract Award Notice 2017/S 068-127841 which commenced on 3</t>
    </r>
    <r>
      <rPr>
        <vertAlign val="superscript"/>
        <sz val="8"/>
        <rFont val="Trebuchet MS"/>
        <family val="2"/>
      </rPr>
      <t>rd</t>
    </r>
    <r>
      <rPr>
        <sz val="8"/>
        <rFont val="Trebuchet MS"/>
        <family val="2"/>
      </rPr>
      <t xml:space="preserve"> April 2017).</t>
    </r>
  </si>
  <si>
    <t>Fusion 21 Compliance and Facilities Management Framework</t>
  </si>
  <si>
    <t>One off Project to refurbish the two lifts at Rennes House</t>
  </si>
  <si>
    <t>Pickerings</t>
  </si>
  <si>
    <t xml:space="preserve">Framework Award Notice: 2016/S 142-256800 </t>
  </si>
  <si>
    <t>Fusion 21 Lifts Framework agreement 2016-2020</t>
  </si>
  <si>
    <t>Rennes House Lift refurbishment</t>
  </si>
  <si>
    <t>ECC/hous
/JB/fra/
Oct 2018</t>
  </si>
  <si>
    <t>ECC/hous/
JB/RHL/
inst 2018</t>
  </si>
  <si>
    <t>Survey of Tenants and Residents (STAR) for Exeter City Council 2018</t>
  </si>
  <si>
    <t xml:space="preserve">To undertake a STAR sample survey of Exeter City Council Tenants. To then clean, verify, analysis and present the findings. </t>
  </si>
  <si>
    <t>0166</t>
  </si>
  <si>
    <t xml:space="preserve">Specialist Electoral Printing </t>
  </si>
  <si>
    <t>The provision of standard format canvass forms, poll cards and postal vote stationery</t>
  </si>
  <si>
    <t>SciPrint Ltd</t>
  </si>
  <si>
    <t>Electoral Services</t>
  </si>
  <si>
    <t>Indviividual
Quotes</t>
  </si>
  <si>
    <t>0167</t>
  </si>
  <si>
    <t>£72,000
(Total all quotes)</t>
  </si>
  <si>
    <t>Leisure Management Contract</t>
  </si>
  <si>
    <t>Mangement of lesiure centres around exeter</t>
  </si>
  <si>
    <t>Parkwood Lesiure</t>
  </si>
  <si>
    <t>OJEU</t>
  </si>
  <si>
    <t>Lesiure</t>
  </si>
  <si>
    <t>0168</t>
  </si>
  <si>
    <t>VAT not recovered</t>
  </si>
  <si>
    <t>Skyguard My SOS</t>
  </si>
  <si>
    <t>Skyguard</t>
  </si>
  <si>
    <t>c£19,549</t>
  </si>
  <si>
    <t>c£59,117</t>
  </si>
  <si>
    <t>0169</t>
  </si>
  <si>
    <t>Lone worker protection devices</t>
  </si>
  <si>
    <t>Arboricultural Works</t>
  </si>
  <si>
    <t>Tree maintenance services</t>
  </si>
  <si>
    <t>0170</t>
  </si>
  <si>
    <t>Devon Tree Sewrvices</t>
  </si>
  <si>
    <t>SOR</t>
  </si>
  <si>
    <t>Abacus</t>
  </si>
  <si>
    <t>SBA</t>
  </si>
  <si>
    <t>Bridge Eng</t>
  </si>
  <si>
    <t>Otis</t>
  </si>
  <si>
    <t>MAT Electrics</t>
  </si>
  <si>
    <t>Northernhay Gardens</t>
  </si>
  <si>
    <t>City wall repairs</t>
  </si>
  <si>
    <t>Mary Arches MSCP</t>
  </si>
  <si>
    <t>Structural Engineering Services</t>
  </si>
  <si>
    <t>Leighton Terrace Car Park</t>
  </si>
  <si>
    <t>Civic Centre</t>
  </si>
  <si>
    <t>Lift repairs</t>
  </si>
  <si>
    <t>Corn Exchange</t>
  </si>
  <si>
    <t>Fire systems remedial works</t>
  </si>
  <si>
    <t>0174</t>
  </si>
  <si>
    <t>0175</t>
  </si>
  <si>
    <t>0178</t>
  </si>
  <si>
    <t>0182</t>
  </si>
  <si>
    <t>0183</t>
  </si>
  <si>
    <t>0184</t>
  </si>
  <si>
    <t>Quotes</t>
  </si>
  <si>
    <t>Beam / slab remedial works</t>
  </si>
  <si>
    <t>Fire Alarm upgrades</t>
  </si>
  <si>
    <t>Panacea Software</t>
  </si>
  <si>
    <t>Software to manage marketing, design and print services.</t>
  </si>
  <si>
    <t>0186</t>
  </si>
  <si>
    <t>Panacea Applications Ltd</t>
  </si>
  <si>
    <t>Y</t>
  </si>
  <si>
    <t>£16,710 Yr 1
&amp;
£11,660 Yr 2+</t>
  </si>
  <si>
    <t>Communications
and Marketing</t>
  </si>
  <si>
    <t>ECC HRA Gas Contract April 2019</t>
  </si>
  <si>
    <t>0187</t>
  </si>
  <si>
    <t>Framework call-off contract</t>
  </si>
  <si>
    <t>Liberty Gas Group Ltd</t>
  </si>
  <si>
    <t>Domestic gas safety checks, servicing, repairs and installation.</t>
  </si>
  <si>
    <t>Replacement of play equipment – Supply and Installation, Exeter (Mar 2019)</t>
  </si>
  <si>
    <t>Supply and install 3 new pieces of play equipment. Previous equipment was removed due to safety-critical defects. Funded by Central Government grant.</t>
  </si>
  <si>
    <t>0188</t>
  </si>
  <si>
    <t>Ministry of Play Limited</t>
  </si>
  <si>
    <t>Pro Contract eTendering System</t>
  </si>
  <si>
    <t>Licensing, maintenance and support of eTendering software</t>
  </si>
  <si>
    <t>Proactis</t>
  </si>
  <si>
    <t>Procurement &amp; Commercial</t>
  </si>
  <si>
    <t>Exemption</t>
  </si>
  <si>
    <t>0189</t>
  </si>
  <si>
    <t>Office Supplies &amp; Equipment Contract</t>
  </si>
  <si>
    <t>0190</t>
  </si>
  <si>
    <t>Lyreco UK Ltd</t>
  </si>
  <si>
    <t>Plymouth C. C. Contract</t>
  </si>
  <si>
    <t>Support in procurement of responsive repairs service</t>
  </si>
  <si>
    <t>0191</t>
  </si>
  <si>
    <t>echelon Consultancy Ltd</t>
  </si>
  <si>
    <t>Active lives</t>
  </si>
  <si>
    <t>0192</t>
  </si>
  <si>
    <t>Marketing Means UK Ltd</t>
  </si>
  <si>
    <t>Sports and Leisure</t>
  </si>
  <si>
    <t>City Centre Strategy</t>
  </si>
  <si>
    <t>Supply of Technical Services for Exeter Festival 2019</t>
  </si>
  <si>
    <t>Three days of events in Northernhay Gardens, Exeter on 5th 6th &amp; 7th July 2019</t>
  </si>
  <si>
    <t>0193</t>
  </si>
  <si>
    <t>0194</t>
  </si>
  <si>
    <t>Warwick Event Services</t>
  </si>
  <si>
    <t>Quotations</t>
  </si>
  <si>
    <t>Communications,
Tourism &amp; Culture</t>
  </si>
  <si>
    <t>LDA Design Consulting Ltd</t>
  </si>
  <si>
    <t>New Vision, Priorities and costed Action Plan for the City Centre, to ensure city centre is responsive to changes within the retail market and is agile to structural change.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</si>
</sst>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8" formatCode="&quot;£&quot;#,##0.00;[Red]\-&quot;£&quot;#,##0.00"/>
    <numFmt numFmtId="43" formatCode="_-* #,##0.00_-;\-* #,##0.00_-;_-* &quot;-&quot;??_-;_-@_-"/>
    <numFmt numFmtId="164" formatCode="&quot;£&quot;#,##0"/>
    <numFmt numFmtId="165" formatCode="&quot;£&quot;#,##0.00"/>
  </numFmts>
  <fonts count="11" x14ac:knownFonts="1">
    <font>
      <sz val="10"/>
      <name val="Arial"/>
      <family val="2"/>
    </font>
    <font>
      <b/>
      <sz val="10"/>
      <name val="Arial"/>
      <family val="2"/>
    </font>
    <font>
      <sz val="8"/>
      <name val="Arial"/>
      <family val="2"/>
    </font>
    <font>
      <b/>
      <sz val="16"/>
      <name val="Arial"/>
      <family val="2"/>
    </font>
    <font>
      <b/>
      <sz val="18"/>
      <name val="Arial"/>
      <family val="2"/>
    </font>
    <font>
      <sz val="12"/>
      <name val="Arial"/>
      <family val="2"/>
    </font>
    <font>
      <b/>
      <sz val="12"/>
      <name val="Arial"/>
      <family val="2"/>
    </font>
    <font>
      <sz val="12"/>
      <color indexed="8"/>
      <name val="Arial"/>
      <family val="2"/>
    </font>
    <font>
      <sz val="11"/>
      <name val="Arial"/>
      <family val="2"/>
    </font>
    <font>
      <sz val="8"/>
      <name val="Trebuchet MS"/>
      <family val="2"/>
    </font>
    <font>
      <vertAlign val="superscript"/>
      <sz val="8"/>
      <name val="Trebuchet MS"/>
      <family val="2"/>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59999389629810485"/>
        <bgColor indexed="34"/>
      </patternFill>
    </fill>
  </fills>
  <borders count="7">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s>
  <cellStyleXfs count="1">
    <xf numFmtId="0" fontId="0" fillId="0" borderId="0"/>
  </cellStyleXfs>
  <cellXfs count="128">
    <xf numFmtId="0" fontId="0" fillId="0" borderId="0" xfId="0"/>
    <xf numFmtId="0" fontId="1" fillId="0" borderId="0" xfId="0" applyFont="1" applyAlignment="1">
      <alignment horizontal="center" wrapText="1"/>
    </xf>
    <xf numFmtId="0" fontId="0" fillId="0" borderId="0" xfId="0" applyAlignment="1">
      <alignment horizontal="center" wrapText="1"/>
    </xf>
    <xf numFmtId="0" fontId="3" fillId="0" borderId="0" xfId="0" applyFont="1" applyAlignment="1">
      <alignment horizontal="center" wrapText="1"/>
    </xf>
    <xf numFmtId="14" fontId="0" fillId="0" borderId="0" xfId="0" applyNumberFormat="1" applyAlignment="1">
      <alignment horizontal="center" wrapText="1"/>
    </xf>
    <xf numFmtId="0" fontId="0" fillId="0" borderId="0" xfId="0" applyNumberFormat="1" applyFont="1" applyAlignment="1" applyProtection="1">
      <alignment horizontal="center" wrapText="1"/>
      <protection locked="0"/>
    </xf>
    <xf numFmtId="0" fontId="0" fillId="0" borderId="0" xfId="0" applyAlignment="1">
      <alignment wrapText="1"/>
    </xf>
    <xf numFmtId="0" fontId="0" fillId="0" borderId="0" xfId="0" applyBorder="1" applyAlignment="1">
      <alignment horizontal="center" wrapText="1"/>
    </xf>
    <xf numFmtId="0" fontId="3" fillId="0" borderId="0" xfId="0" applyFont="1" applyAlignment="1">
      <alignment horizontal="left" wrapText="1"/>
    </xf>
    <xf numFmtId="0" fontId="1" fillId="0" borderId="0" xfId="0" applyFont="1" applyFill="1" applyBorder="1" applyAlignment="1">
      <alignment horizontal="center" wrapText="1"/>
    </xf>
    <xf numFmtId="0" fontId="0" fillId="2" borderId="0" xfId="0"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0" fillId="0" borderId="0" xfId="0" applyNumberFormat="1" applyFont="1" applyAlignment="1" applyProtection="1">
      <alignment horizontal="center"/>
      <protection locked="0"/>
    </xf>
    <xf numFmtId="1" fontId="0" fillId="0" borderId="0" xfId="0" applyNumberFormat="1"/>
    <xf numFmtId="0" fontId="0" fillId="0" borderId="0" xfId="0" applyFill="1" applyAlignment="1">
      <alignment wrapText="1"/>
    </xf>
    <xf numFmtId="49" fontId="5" fillId="0" borderId="4" xfId="0" applyNumberFormat="1" applyFont="1" applyFill="1" applyBorder="1" applyAlignment="1">
      <alignment horizontal="center" vertical="top" wrapText="1"/>
    </xf>
    <xf numFmtId="14" fontId="5" fillId="0" borderId="4" xfId="0" applyNumberFormat="1" applyFont="1" applyFill="1" applyBorder="1" applyAlignment="1">
      <alignment horizontal="center" vertical="center" wrapText="1"/>
    </xf>
    <xf numFmtId="0" fontId="5" fillId="0" borderId="4" xfId="0" applyNumberFormat="1" applyFont="1" applyFill="1" applyBorder="1" applyAlignment="1" applyProtection="1">
      <alignment horizontal="center" vertical="center" wrapText="1"/>
      <protection locked="0"/>
    </xf>
    <xf numFmtId="0" fontId="5" fillId="0" borderId="4" xfId="0" applyFont="1" applyFill="1" applyBorder="1" applyAlignment="1">
      <alignment horizontal="center" vertical="center" wrapText="1"/>
    </xf>
    <xf numFmtId="0" fontId="0" fillId="0" borderId="0" xfId="0" applyFill="1"/>
    <xf numFmtId="0" fontId="0" fillId="0" borderId="0" xfId="0" applyFill="1" applyAlignment="1">
      <alignment horizontal="center"/>
    </xf>
    <xf numFmtId="0" fontId="0" fillId="0" borderId="0" xfId="0" applyAlignment="1">
      <alignment wrapText="1"/>
    </xf>
    <xf numFmtId="49" fontId="5" fillId="0" borderId="4" xfId="0" applyNumberFormat="1" applyFont="1" applyFill="1" applyBorder="1" applyAlignment="1">
      <alignment horizontal="left" vertical="top" wrapText="1"/>
    </xf>
    <xf numFmtId="0" fontId="0" fillId="0" borderId="0" xfId="0" applyAlignment="1">
      <alignment wrapText="1"/>
    </xf>
    <xf numFmtId="0" fontId="6" fillId="3" borderId="1" xfId="0" applyFont="1" applyFill="1" applyBorder="1" applyAlignment="1">
      <alignment horizontal="center" wrapText="1"/>
    </xf>
    <xf numFmtId="14" fontId="6" fillId="3" borderId="1" xfId="0" applyNumberFormat="1" applyFont="1" applyFill="1" applyBorder="1" applyAlignment="1">
      <alignment horizontal="center" wrapText="1"/>
    </xf>
    <xf numFmtId="0" fontId="6" fillId="3" borderId="2" xfId="0" applyNumberFormat="1" applyFont="1" applyFill="1" applyBorder="1" applyAlignment="1" applyProtection="1">
      <alignment horizontal="center" wrapText="1"/>
      <protection locked="0"/>
    </xf>
    <xf numFmtId="0" fontId="6" fillId="3" borderId="2" xfId="0" applyFont="1" applyFill="1" applyBorder="1" applyAlignment="1">
      <alignment horizontal="center" wrapText="1"/>
    </xf>
    <xf numFmtId="0" fontId="0" fillId="0" borderId="0" xfId="0" applyAlignment="1">
      <alignment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4" xfId="0" applyFont="1" applyFill="1" applyBorder="1" applyAlignment="1">
      <alignment horizontal="left" vertical="top" wrapText="1"/>
    </xf>
    <xf numFmtId="0" fontId="5" fillId="0" borderId="4" xfId="0" applyFont="1" applyBorder="1" applyAlignment="1">
      <alignment horizontal="left" vertical="top"/>
    </xf>
    <xf numFmtId="0" fontId="5" fillId="0" borderId="4" xfId="0" applyFont="1" applyFill="1" applyBorder="1" applyAlignment="1">
      <alignment horizontal="left" vertical="top"/>
    </xf>
    <xf numFmtId="0" fontId="5" fillId="0" borderId="5" xfId="0" applyFont="1" applyFill="1" applyBorder="1" applyAlignment="1">
      <alignment horizontal="left" vertical="top"/>
    </xf>
    <xf numFmtId="0" fontId="5" fillId="0" borderId="5" xfId="0" applyFont="1" applyFill="1" applyBorder="1" applyAlignment="1">
      <alignment horizontal="left" vertical="top" wrapText="1"/>
    </xf>
    <xf numFmtId="14" fontId="5" fillId="0" borderId="4" xfId="0" applyNumberFormat="1" applyFont="1" applyBorder="1" applyAlignment="1">
      <alignment horizontal="center" vertical="center" wrapText="1"/>
    </xf>
    <xf numFmtId="0" fontId="5" fillId="0" borderId="4" xfId="0" applyFont="1" applyBorder="1" applyAlignment="1">
      <alignment horizontal="center" vertical="center" wrapText="1"/>
    </xf>
    <xf numFmtId="165" fontId="5" fillId="0" borderId="4" xfId="0" applyNumberFormat="1" applyFont="1" applyBorder="1" applyAlignment="1">
      <alignment horizontal="center" vertical="center" wrapText="1"/>
    </xf>
    <xf numFmtId="14" fontId="7" fillId="0" borderId="4"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165" fontId="5" fillId="0" borderId="4" xfId="0" applyNumberFormat="1" applyFont="1" applyFill="1" applyBorder="1" applyAlignment="1">
      <alignment horizontal="center" vertical="center" wrapText="1"/>
    </xf>
    <xf numFmtId="0" fontId="5" fillId="0" borderId="4" xfId="0" applyNumberFormat="1" applyFont="1" applyBorder="1" applyAlignment="1" applyProtection="1">
      <alignment horizontal="center" vertical="center" wrapText="1"/>
      <protection locked="0"/>
    </xf>
    <xf numFmtId="165" fontId="5" fillId="2" borderId="4" xfId="0" applyNumberFormat="1" applyFont="1" applyFill="1" applyBorder="1" applyAlignment="1">
      <alignment horizontal="center" vertical="center" wrapText="1"/>
    </xf>
    <xf numFmtId="164" fontId="5" fillId="0" borderId="4" xfId="0" applyNumberFormat="1" applyFont="1" applyBorder="1" applyAlignment="1">
      <alignment horizontal="center" vertical="center" wrapText="1"/>
    </xf>
    <xf numFmtId="14" fontId="5" fillId="0" borderId="4" xfId="0" applyNumberFormat="1" applyFont="1" applyBorder="1" applyAlignment="1">
      <alignment horizontal="center" vertical="center"/>
    </xf>
    <xf numFmtId="0" fontId="5" fillId="0" borderId="4" xfId="0" applyNumberFormat="1" applyFont="1" applyBorder="1" applyAlignment="1" applyProtection="1">
      <alignment horizontal="center" vertical="center"/>
      <protection locked="0"/>
    </xf>
    <xf numFmtId="0" fontId="5" fillId="0" borderId="4" xfId="0" applyNumberFormat="1" applyFont="1" applyBorder="1" applyAlignment="1">
      <alignment horizontal="center" vertical="center"/>
    </xf>
    <xf numFmtId="14" fontId="5" fillId="0" borderId="5" xfId="0" applyNumberFormat="1" applyFont="1" applyFill="1" applyBorder="1" applyAlignment="1">
      <alignment horizontal="center" vertical="center"/>
    </xf>
    <xf numFmtId="0" fontId="5" fillId="0" borderId="5" xfId="0" applyNumberFormat="1" applyFont="1" applyFill="1" applyBorder="1" applyAlignment="1" applyProtection="1">
      <alignment horizontal="center" vertical="center"/>
      <protection locked="0"/>
    </xf>
    <xf numFmtId="8" fontId="5" fillId="0" borderId="5" xfId="0" applyNumberFormat="1" applyFont="1" applyFill="1" applyBorder="1" applyAlignment="1">
      <alignment horizontal="center" vertical="center"/>
    </xf>
    <xf numFmtId="6" fontId="5" fillId="0" borderId="4" xfId="0" applyNumberFormat="1" applyFont="1" applyFill="1" applyBorder="1" applyAlignment="1">
      <alignment horizontal="center" vertical="center" wrapText="1"/>
    </xf>
    <xf numFmtId="49" fontId="5" fillId="0" borderId="4" xfId="0" applyNumberFormat="1" applyFont="1" applyBorder="1" applyAlignment="1">
      <alignment horizontal="center" vertical="top" wrapText="1"/>
    </xf>
    <xf numFmtId="49" fontId="5" fillId="0" borderId="5" xfId="0" applyNumberFormat="1" applyFont="1" applyFill="1" applyBorder="1" applyAlignment="1">
      <alignment horizontal="center" vertical="top"/>
    </xf>
    <xf numFmtId="0" fontId="0" fillId="0" borderId="0" xfId="0" applyAlignment="1">
      <alignment wrapText="1"/>
    </xf>
    <xf numFmtId="0" fontId="5" fillId="0" borderId="4" xfId="0" applyFont="1" applyFill="1" applyBorder="1" applyAlignment="1">
      <alignment horizontal="center" wrapText="1"/>
    </xf>
    <xf numFmtId="14" fontId="5" fillId="0" borderId="4" xfId="0" applyNumberFormat="1" applyFont="1" applyFill="1" applyBorder="1" applyAlignment="1">
      <alignment horizontal="center" wrapText="1"/>
    </xf>
    <xf numFmtId="14" fontId="7" fillId="0" borderId="4" xfId="0" applyNumberFormat="1" applyFont="1" applyFill="1" applyBorder="1" applyAlignment="1">
      <alignment horizontal="center" wrapText="1"/>
    </xf>
    <xf numFmtId="0" fontId="5" fillId="0" borderId="4" xfId="0" applyNumberFormat="1" applyFont="1" applyFill="1" applyBorder="1" applyAlignment="1">
      <alignment horizontal="center" wrapText="1"/>
    </xf>
    <xf numFmtId="165" fontId="5" fillId="0" borderId="4" xfId="0" applyNumberFormat="1" applyFont="1" applyFill="1" applyBorder="1" applyAlignment="1">
      <alignment horizontal="center" wrapText="1"/>
    </xf>
    <xf numFmtId="6" fontId="5" fillId="0" borderId="4" xfId="0" applyNumberFormat="1" applyFont="1" applyFill="1" applyBorder="1" applyAlignment="1">
      <alignment horizontal="center" wrapText="1"/>
    </xf>
    <xf numFmtId="0" fontId="5" fillId="0" borderId="4" xfId="0" applyFont="1" applyBorder="1" applyAlignment="1">
      <alignment horizontal="center" wrapText="1"/>
    </xf>
    <xf numFmtId="14" fontId="5" fillId="0" borderId="4" xfId="0" applyNumberFormat="1" applyFont="1" applyBorder="1" applyAlignment="1">
      <alignment horizontal="center" wrapText="1"/>
    </xf>
    <xf numFmtId="6" fontId="5" fillId="0" borderId="4" xfId="0" applyNumberFormat="1" applyFont="1" applyBorder="1" applyAlignment="1">
      <alignment horizontal="center" wrapText="1"/>
    </xf>
    <xf numFmtId="0" fontId="5" fillId="0" borderId="4" xfId="0" applyNumberFormat="1" applyFont="1" applyBorder="1" applyAlignment="1" applyProtection="1">
      <alignment horizontal="center" wrapText="1"/>
      <protection locked="0"/>
    </xf>
    <xf numFmtId="164" fontId="5" fillId="0" borderId="4" xfId="0" applyNumberFormat="1" applyFont="1" applyBorder="1" applyAlignment="1">
      <alignment horizontal="center" wrapText="1"/>
    </xf>
    <xf numFmtId="14" fontId="5" fillId="0" borderId="4" xfId="0" applyNumberFormat="1" applyFont="1" applyFill="1" applyBorder="1" applyAlignment="1">
      <alignment horizontal="center"/>
    </xf>
    <xf numFmtId="0" fontId="5" fillId="0" borderId="4" xfId="0" applyNumberFormat="1" applyFont="1" applyFill="1" applyBorder="1" applyAlignment="1" applyProtection="1">
      <alignment horizontal="center"/>
      <protection locked="0"/>
    </xf>
    <xf numFmtId="8" fontId="5" fillId="0" borderId="4" xfId="0" applyNumberFormat="1" applyFont="1" applyFill="1" applyBorder="1" applyAlignment="1">
      <alignment horizontal="center"/>
    </xf>
    <xf numFmtId="6" fontId="5" fillId="0" borderId="4" xfId="0" applyNumberFormat="1" applyFont="1" applyFill="1" applyBorder="1" applyAlignment="1">
      <alignment horizontal="center"/>
    </xf>
    <xf numFmtId="0" fontId="0" fillId="0" borderId="0" xfId="0" applyAlignment="1">
      <alignment wrapText="1"/>
    </xf>
    <xf numFmtId="0" fontId="0" fillId="0" borderId="0" xfId="0" applyAlignment="1">
      <alignment wrapText="1"/>
    </xf>
    <xf numFmtId="0" fontId="5" fillId="0" borderId="4" xfId="0" applyNumberFormat="1" applyFont="1" applyFill="1" applyBorder="1" applyAlignment="1" applyProtection="1">
      <alignment horizontal="center" wrapText="1"/>
      <protection locked="0"/>
    </xf>
    <xf numFmtId="0" fontId="0" fillId="0" borderId="0" xfId="0" applyAlignment="1">
      <alignment wrapText="1"/>
    </xf>
    <xf numFmtId="0" fontId="0" fillId="0" borderId="0" xfId="0" applyAlignment="1">
      <alignment wrapText="1"/>
    </xf>
    <xf numFmtId="49" fontId="5" fillId="0" borderId="4" xfId="0" applyNumberFormat="1" applyFont="1" applyBorder="1" applyAlignment="1">
      <alignment horizontal="center" wrapText="1"/>
    </xf>
    <xf numFmtId="49" fontId="5" fillId="0" borderId="4" xfId="0" applyNumberFormat="1" applyFont="1" applyFill="1" applyBorder="1" applyAlignment="1">
      <alignment horizontal="center" wrapText="1"/>
    </xf>
    <xf numFmtId="43" fontId="5" fillId="0" borderId="4" xfId="0" applyNumberFormat="1" applyFont="1" applyFill="1" applyBorder="1" applyAlignment="1">
      <alignment horizontal="center"/>
    </xf>
    <xf numFmtId="0" fontId="6" fillId="4" borderId="6" xfId="0" applyFont="1" applyFill="1" applyBorder="1" applyAlignment="1">
      <alignment horizontal="center" wrapText="1"/>
    </xf>
    <xf numFmtId="0" fontId="1" fillId="3" borderId="1" xfId="0" applyFont="1" applyFill="1" applyBorder="1" applyAlignment="1">
      <alignment horizontal="center" wrapText="1"/>
    </xf>
    <xf numFmtId="0" fontId="8" fillId="0" borderId="0" xfId="0" applyFont="1" applyAlignment="1">
      <alignment wrapText="1"/>
    </xf>
    <xf numFmtId="49" fontId="0" fillId="0" borderId="0" xfId="0" applyNumberFormat="1" applyAlignment="1">
      <alignment horizontal="center" wrapText="1"/>
    </xf>
    <xf numFmtId="49" fontId="1" fillId="0" borderId="0" xfId="0" applyNumberFormat="1" applyFont="1" applyAlignment="1">
      <alignment horizontal="center" wrapText="1"/>
    </xf>
    <xf numFmtId="49" fontId="6" fillId="3" borderId="1" xfId="0" applyNumberFormat="1" applyFont="1" applyFill="1" applyBorder="1" applyAlignment="1">
      <alignment horizontal="center" wrapText="1"/>
    </xf>
    <xf numFmtId="49" fontId="0" fillId="0" borderId="0" xfId="0" applyNumberFormat="1" applyAlignment="1">
      <alignment horizontal="center"/>
    </xf>
    <xf numFmtId="15" fontId="5" fillId="0" borderId="4" xfId="0" applyNumberFormat="1" applyFont="1" applyBorder="1" applyAlignment="1">
      <alignment horizontal="center" wrapText="1"/>
    </xf>
    <xf numFmtId="0" fontId="8" fillId="0" borderId="5" xfId="0" applyFont="1" applyBorder="1" applyAlignment="1">
      <alignment wrapText="1"/>
    </xf>
    <xf numFmtId="0" fontId="5" fillId="0" borderId="4" xfId="0" applyFont="1" applyFill="1" applyBorder="1" applyAlignment="1">
      <alignment horizontal="left"/>
    </xf>
    <xf numFmtId="0" fontId="5" fillId="0" borderId="4" xfId="0" applyFont="1" applyFill="1" applyBorder="1" applyAlignment="1">
      <alignment horizontal="left" wrapText="1"/>
    </xf>
    <xf numFmtId="0" fontId="5" fillId="0" borderId="4" xfId="0" applyFont="1" applyFill="1" applyBorder="1" applyAlignment="1">
      <alignment vertical="top" wrapText="1"/>
    </xf>
    <xf numFmtId="0" fontId="0" fillId="0" borderId="0" xfId="0" applyAlignment="1">
      <alignment wrapText="1"/>
    </xf>
    <xf numFmtId="14" fontId="0" fillId="0" borderId="4" xfId="0" applyNumberFormat="1" applyFont="1" applyFill="1" applyBorder="1" applyAlignment="1">
      <alignment horizontal="left" wrapText="1"/>
    </xf>
    <xf numFmtId="49" fontId="0" fillId="0" borderId="4" xfId="0" applyNumberFormat="1" applyFont="1" applyFill="1" applyBorder="1" applyAlignment="1">
      <alignment horizontal="center" wrapText="1"/>
    </xf>
    <xf numFmtId="0" fontId="0" fillId="0" borderId="0" xfId="0" applyAlignment="1">
      <alignment wrapText="1"/>
    </xf>
    <xf numFmtId="14" fontId="0" fillId="0" borderId="4" xfId="0" applyNumberFormat="1" applyFont="1" applyFill="1" applyBorder="1" applyAlignment="1">
      <alignment horizontal="center"/>
    </xf>
    <xf numFmtId="14" fontId="0" fillId="0" borderId="0" xfId="0" applyNumberFormat="1" applyAlignment="1"/>
    <xf numFmtId="0" fontId="5" fillId="0" borderId="3" xfId="0" applyFont="1" applyBorder="1" applyAlignment="1">
      <alignment horizontal="center" wrapText="1"/>
    </xf>
    <xf numFmtId="0" fontId="0" fillId="0" borderId="0" xfId="0" applyAlignment="1">
      <alignment wrapText="1"/>
    </xf>
    <xf numFmtId="0" fontId="0" fillId="0" borderId="0" xfId="0" applyFont="1" applyFill="1" applyAlignment="1">
      <alignment horizontal="left" wrapText="1"/>
    </xf>
    <xf numFmtId="0" fontId="0" fillId="0" borderId="4" xfId="0" applyFont="1" applyFill="1" applyBorder="1" applyAlignment="1">
      <alignment horizontal="center" wrapText="1"/>
    </xf>
    <xf numFmtId="0" fontId="7" fillId="0" borderId="4" xfId="0" applyNumberFormat="1" applyFont="1" applyFill="1" applyBorder="1" applyAlignment="1">
      <alignment horizontal="center" wrapText="1"/>
    </xf>
    <xf numFmtId="0" fontId="0" fillId="0" borderId="4" xfId="0" applyBorder="1" applyAlignment="1">
      <alignment wrapText="1"/>
    </xf>
    <xf numFmtId="0" fontId="0" fillId="0" borderId="0" xfId="0" applyAlignment="1">
      <alignment wrapText="1"/>
    </xf>
    <xf numFmtId="3" fontId="5" fillId="0" borderId="4" xfId="0" applyNumberFormat="1" applyFont="1" applyFill="1" applyBorder="1" applyAlignment="1">
      <alignment horizontal="center" wrapText="1"/>
    </xf>
    <xf numFmtId="0" fontId="0" fillId="0" borderId="4" xfId="0" applyFill="1" applyBorder="1" applyAlignment="1">
      <alignment wrapText="1"/>
    </xf>
    <xf numFmtId="0" fontId="0" fillId="0" borderId="4" xfId="0" applyBorder="1"/>
    <xf numFmtId="0" fontId="5" fillId="0" borderId="3" xfId="0" applyFont="1" applyFill="1" applyBorder="1" applyAlignment="1">
      <alignment horizontal="left" vertical="top" wrapText="1"/>
    </xf>
    <xf numFmtId="0" fontId="0" fillId="0" borderId="4" xfId="0" applyFill="1" applyBorder="1"/>
    <xf numFmtId="43" fontId="5" fillId="0" borderId="4" xfId="0" applyNumberFormat="1" applyFont="1" applyFill="1" applyBorder="1" applyAlignment="1">
      <alignment horizontal="center"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43" fontId="0" fillId="0" borderId="4" xfId="0" applyNumberFormat="1" applyFont="1" applyFill="1" applyBorder="1" applyAlignment="1">
      <alignment horizontal="left" wrapText="1"/>
    </xf>
    <xf numFmtId="0" fontId="0" fillId="0" borderId="3" xfId="0" applyFill="1" applyBorder="1" applyAlignment="1">
      <alignment wrapText="1"/>
    </xf>
    <xf numFmtId="0" fontId="0" fillId="0" borderId="3" xfId="0" applyFont="1" applyBorder="1" applyAlignment="1">
      <alignment horizontal="center" wrapText="1"/>
    </xf>
    <xf numFmtId="0" fontId="0" fillId="0" borderId="0" xfId="0" applyAlignment="1">
      <alignment wrapText="1"/>
    </xf>
    <xf numFmtId="4" fontId="8" fillId="0" borderId="0" xfId="0" applyNumberFormat="1" applyFont="1"/>
    <xf numFmtId="0" fontId="0" fillId="0" borderId="0" xfId="0" applyAlignment="1">
      <alignment wrapText="1"/>
    </xf>
    <xf numFmtId="0" fontId="5" fillId="0" borderId="4" xfId="0" applyFont="1" applyFill="1" applyBorder="1" applyAlignment="1">
      <alignment vertical="top"/>
    </xf>
    <xf numFmtId="4" fontId="5" fillId="0" borderId="4" xfId="0" applyNumberFormat="1" applyFont="1" applyFill="1" applyBorder="1" applyAlignment="1">
      <alignment horizontal="center"/>
    </xf>
    <xf numFmtId="0" fontId="5" fillId="0" borderId="4" xfId="0" applyFont="1" applyFill="1" applyBorder="1" applyAlignment="1">
      <alignment horizontal="center"/>
    </xf>
    <xf numFmtId="0" fontId="5" fillId="0" borderId="3" xfId="0" applyFont="1" applyFill="1" applyBorder="1" applyAlignment="1">
      <alignment horizontal="center"/>
    </xf>
    <xf numFmtId="0" fontId="5" fillId="0" borderId="3" xfId="0" applyFont="1" applyFill="1" applyBorder="1" applyAlignment="1">
      <alignment horizontal="center" wrapText="1"/>
    </xf>
    <xf numFmtId="0" fontId="0" fillId="0" borderId="0" xfId="0" applyAlignment="1">
      <alignment wrapText="1"/>
    </xf>
    <xf numFmtId="0" fontId="4" fillId="0" borderId="0" xfId="0" applyFont="1" applyAlignment="1">
      <alignment horizontal="left" wrapText="1"/>
    </xf>
    <xf numFmtId="0" fontId="0" fillId="0" borderId="0" xfId="0" applyAlignment="1">
      <alignment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E6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HG125"/>
  <sheetViews>
    <sheetView tabSelected="1" topLeftCell="A94" zoomScale="55" zoomScaleNormal="55" zoomScalePageLayoutView="80" workbookViewId="0">
      <selection activeCell="B105" sqref="B105"/>
    </sheetView>
  </sheetViews>
  <sheetFormatPr defaultColWidth="11.75" defaultRowHeight="12.9" x14ac:dyDescent="0.2"/>
  <cols>
    <col min="1" max="1" width="39.75" style="2" customWidth="1"/>
    <col min="2" max="2" width="37.75" style="2" customWidth="1"/>
    <col min="3" max="3" width="10.75" style="82" customWidth="1"/>
    <col min="4" max="4" width="23.75" style="2" bestFit="1" customWidth="1"/>
    <col min="5" max="5" width="15.875" style="2" customWidth="1"/>
    <col min="6" max="6" width="13.375" style="2" bestFit="1" customWidth="1"/>
    <col min="7" max="7" width="13.375" style="4" bestFit="1" customWidth="1"/>
    <col min="8" max="8" width="19.25" style="5" customWidth="1"/>
    <col min="9" max="9" width="20.25" style="4" customWidth="1"/>
    <col min="10" max="10" width="10.625" style="4" bestFit="1" customWidth="1"/>
    <col min="11" max="11" width="12.75" style="4" bestFit="1" customWidth="1"/>
    <col min="12" max="12" width="11.25" style="4" bestFit="1" customWidth="1"/>
    <col min="13" max="13" width="14" style="4" bestFit="1" customWidth="1"/>
    <col min="14" max="14" width="18.875" style="4" bestFit="1" customWidth="1"/>
    <col min="15" max="15" width="20.375" style="2" customWidth="1"/>
    <col min="16" max="16384" width="11.75" style="6"/>
  </cols>
  <sheetData>
    <row r="2" spans="1:215" ht="25.15" customHeight="1" x14ac:dyDescent="0.4">
      <c r="A2" s="126" t="s">
        <v>6</v>
      </c>
      <c r="B2" s="127"/>
    </row>
    <row r="3" spans="1:215" x14ac:dyDescent="0.2">
      <c r="O3" s="7"/>
    </row>
    <row r="4" spans="1:215" ht="21.1" x14ac:dyDescent="0.35">
      <c r="A4" s="8" t="s">
        <v>44</v>
      </c>
      <c r="B4" s="3"/>
      <c r="C4" s="83"/>
      <c r="D4" s="1"/>
      <c r="O4" s="9"/>
    </row>
    <row r="5" spans="1:215" ht="13.6" thickBot="1" x14ac:dyDescent="0.25">
      <c r="O5" s="10"/>
    </row>
    <row r="6" spans="1:215" s="1" customFormat="1" ht="68.599999999999994" thickBot="1" x14ac:dyDescent="0.3">
      <c r="A6" s="25" t="s">
        <v>0</v>
      </c>
      <c r="B6" s="25" t="s">
        <v>43</v>
      </c>
      <c r="C6" s="84" t="s">
        <v>65</v>
      </c>
      <c r="D6" s="25" t="s">
        <v>87</v>
      </c>
      <c r="E6" s="25" t="s">
        <v>15</v>
      </c>
      <c r="F6" s="25" t="s">
        <v>16</v>
      </c>
      <c r="G6" s="26" t="s">
        <v>9</v>
      </c>
      <c r="H6" s="27" t="s">
        <v>7</v>
      </c>
      <c r="I6" s="25" t="s">
        <v>8</v>
      </c>
      <c r="J6" s="28" t="s">
        <v>2</v>
      </c>
      <c r="K6" s="25" t="s">
        <v>3</v>
      </c>
      <c r="L6" s="25" t="s">
        <v>4</v>
      </c>
      <c r="M6" s="25" t="s">
        <v>5</v>
      </c>
      <c r="N6" s="25" t="s">
        <v>13</v>
      </c>
      <c r="O6" s="79" t="s">
        <v>1</v>
      </c>
      <c r="P6" s="80" t="s">
        <v>191</v>
      </c>
      <c r="Q6" s="80" t="s">
        <v>192</v>
      </c>
      <c r="R6" s="80" t="s">
        <v>343</v>
      </c>
      <c r="GO6" s="6"/>
      <c r="GP6" s="6"/>
      <c r="GQ6" s="6"/>
      <c r="GR6" s="6"/>
      <c r="GS6" s="6"/>
      <c r="GT6" s="6"/>
      <c r="GU6" s="6"/>
      <c r="GV6" s="6"/>
      <c r="GW6" s="6"/>
      <c r="GX6" s="6"/>
      <c r="GY6" s="6"/>
      <c r="GZ6" s="6"/>
      <c r="HA6" s="6"/>
      <c r="HB6" s="6"/>
      <c r="HC6" s="6"/>
      <c r="HD6" s="6"/>
      <c r="HE6" s="6"/>
      <c r="HF6" s="6"/>
      <c r="HG6" s="6"/>
    </row>
    <row r="7" spans="1:215" s="15" customFormat="1" ht="31.25" x14ac:dyDescent="0.2">
      <c r="A7" s="32" t="s">
        <v>17</v>
      </c>
      <c r="B7" s="32"/>
      <c r="C7" s="16" t="s">
        <v>196</v>
      </c>
      <c r="D7" s="32" t="s">
        <v>18</v>
      </c>
      <c r="E7" s="17">
        <v>41730</v>
      </c>
      <c r="F7" s="17">
        <v>42094</v>
      </c>
      <c r="G7" s="40">
        <v>42369</v>
      </c>
      <c r="H7" s="41" t="s">
        <v>10</v>
      </c>
      <c r="I7" s="19" t="s">
        <v>10</v>
      </c>
      <c r="J7" s="19" t="s">
        <v>14</v>
      </c>
      <c r="K7" s="19">
        <v>36</v>
      </c>
      <c r="L7" s="19" t="s">
        <v>14</v>
      </c>
      <c r="M7" s="42" t="s">
        <v>19</v>
      </c>
      <c r="N7" s="19" t="s">
        <v>20</v>
      </c>
      <c r="O7" s="32" t="s">
        <v>21</v>
      </c>
      <c r="P7" s="107"/>
      <c r="Q7" s="107"/>
      <c r="R7" s="115"/>
    </row>
    <row r="8" spans="1:215" ht="31.25" x14ac:dyDescent="0.2">
      <c r="A8" s="32" t="s">
        <v>23</v>
      </c>
      <c r="B8" s="32"/>
      <c r="C8" s="16" t="s">
        <v>197</v>
      </c>
      <c r="D8" s="32" t="s">
        <v>24</v>
      </c>
      <c r="E8" s="17">
        <v>40634</v>
      </c>
      <c r="F8" s="17">
        <v>42460</v>
      </c>
      <c r="G8" s="17">
        <v>42248</v>
      </c>
      <c r="H8" s="19" t="s">
        <v>25</v>
      </c>
      <c r="I8" s="19" t="s">
        <v>10</v>
      </c>
      <c r="J8" s="19" t="s">
        <v>10</v>
      </c>
      <c r="K8" s="19" t="s">
        <v>11</v>
      </c>
      <c r="L8" s="19" t="s">
        <v>11</v>
      </c>
      <c r="M8" s="19" t="s">
        <v>26</v>
      </c>
      <c r="N8" s="52">
        <v>975000</v>
      </c>
      <c r="O8" s="32" t="s">
        <v>21</v>
      </c>
      <c r="P8" s="107"/>
      <c r="Q8" s="107"/>
      <c r="R8" s="105"/>
    </row>
    <row r="9" spans="1:215" s="15" customFormat="1" ht="62.5" x14ac:dyDescent="0.2">
      <c r="A9" s="32" t="s">
        <v>28</v>
      </c>
      <c r="B9" s="32"/>
      <c r="C9" s="16" t="s">
        <v>198</v>
      </c>
      <c r="D9" s="32" t="s">
        <v>27</v>
      </c>
      <c r="E9" s="17">
        <v>42095</v>
      </c>
      <c r="F9" s="17">
        <v>42825</v>
      </c>
      <c r="G9" s="17">
        <v>42614</v>
      </c>
      <c r="H9" s="19" t="s">
        <v>29</v>
      </c>
      <c r="I9" s="19" t="s">
        <v>10</v>
      </c>
      <c r="J9" s="19" t="s">
        <v>14</v>
      </c>
      <c r="K9" s="19">
        <v>24</v>
      </c>
      <c r="L9" s="19" t="s">
        <v>11</v>
      </c>
      <c r="M9" s="52">
        <v>560000</v>
      </c>
      <c r="N9" s="52" t="s">
        <v>31</v>
      </c>
      <c r="O9" s="32" t="s">
        <v>30</v>
      </c>
      <c r="P9" s="107"/>
      <c r="Q9" s="107"/>
      <c r="R9" s="105"/>
    </row>
    <row r="10" spans="1:215" s="15" customFormat="1" ht="62.5" x14ac:dyDescent="0.2">
      <c r="A10" s="23" t="s">
        <v>32</v>
      </c>
      <c r="B10" s="23"/>
      <c r="C10" s="16" t="s">
        <v>199</v>
      </c>
      <c r="D10" s="23" t="s">
        <v>33</v>
      </c>
      <c r="E10" s="17">
        <v>40452</v>
      </c>
      <c r="F10" s="17">
        <v>42277</v>
      </c>
      <c r="G10" s="17">
        <v>42095</v>
      </c>
      <c r="H10" s="18" t="s">
        <v>22</v>
      </c>
      <c r="I10" s="17" t="s">
        <v>10</v>
      </c>
      <c r="J10" s="17" t="s">
        <v>14</v>
      </c>
      <c r="K10" s="19">
        <v>12</v>
      </c>
      <c r="L10" s="17" t="s">
        <v>10</v>
      </c>
      <c r="M10" s="17" t="s">
        <v>34</v>
      </c>
      <c r="N10" s="17" t="s">
        <v>35</v>
      </c>
      <c r="O10" s="23" t="s">
        <v>21</v>
      </c>
      <c r="P10" s="30"/>
      <c r="Q10" s="30"/>
      <c r="R10" s="105"/>
    </row>
    <row r="11" spans="1:215" ht="27.7" customHeight="1" x14ac:dyDescent="0.2">
      <c r="A11" s="31" t="s">
        <v>36</v>
      </c>
      <c r="B11" s="31"/>
      <c r="C11" s="53" t="s">
        <v>200</v>
      </c>
      <c r="D11" s="31" t="s">
        <v>37</v>
      </c>
      <c r="E11" s="37">
        <v>41730</v>
      </c>
      <c r="F11" s="37">
        <v>43555</v>
      </c>
      <c r="G11" s="37">
        <v>43374</v>
      </c>
      <c r="H11" s="43" t="s">
        <v>22</v>
      </c>
      <c r="I11" s="37" t="s">
        <v>10</v>
      </c>
      <c r="J11" s="37" t="s">
        <v>11</v>
      </c>
      <c r="K11" s="37" t="s">
        <v>11</v>
      </c>
      <c r="L11" s="37" t="s">
        <v>11</v>
      </c>
      <c r="M11" s="37" t="s">
        <v>38</v>
      </c>
      <c r="N11" s="37" t="s">
        <v>39</v>
      </c>
      <c r="O11" s="31" t="s">
        <v>21</v>
      </c>
      <c r="P11" s="30"/>
      <c r="Q11" s="30"/>
      <c r="R11" s="102"/>
    </row>
    <row r="12" spans="1:215" ht="30.1" customHeight="1" x14ac:dyDescent="0.2">
      <c r="A12" s="31" t="s">
        <v>40</v>
      </c>
      <c r="B12" s="31"/>
      <c r="C12" s="53" t="s">
        <v>201</v>
      </c>
      <c r="D12" s="31" t="s">
        <v>41</v>
      </c>
      <c r="E12" s="37">
        <v>41306</v>
      </c>
      <c r="F12" s="38"/>
      <c r="G12" s="37"/>
      <c r="H12" s="43" t="s">
        <v>22</v>
      </c>
      <c r="I12" s="37" t="s">
        <v>10</v>
      </c>
      <c r="J12" s="37" t="s">
        <v>11</v>
      </c>
      <c r="K12" s="37" t="s">
        <v>11</v>
      </c>
      <c r="L12" s="37" t="s">
        <v>11</v>
      </c>
      <c r="M12" s="37" t="s">
        <v>42</v>
      </c>
      <c r="N12" s="37" t="s">
        <v>22</v>
      </c>
      <c r="O12" s="31" t="s">
        <v>21</v>
      </c>
      <c r="P12" s="30"/>
      <c r="Q12" s="30"/>
      <c r="R12" s="102"/>
    </row>
    <row r="13" spans="1:215" ht="31.6" customHeight="1" x14ac:dyDescent="0.2">
      <c r="A13" s="31" t="s">
        <v>45</v>
      </c>
      <c r="B13" s="31"/>
      <c r="C13" s="53" t="s">
        <v>202</v>
      </c>
      <c r="D13" s="31" t="s">
        <v>46</v>
      </c>
      <c r="E13" s="37">
        <v>41821</v>
      </c>
      <c r="F13" s="37">
        <v>44012</v>
      </c>
      <c r="G13" s="37">
        <v>43281</v>
      </c>
      <c r="H13" s="43" t="s">
        <v>22</v>
      </c>
      <c r="I13" s="37" t="s">
        <v>10</v>
      </c>
      <c r="J13" s="37" t="s">
        <v>14</v>
      </c>
      <c r="K13" s="38">
        <v>24</v>
      </c>
      <c r="L13" s="37" t="s">
        <v>11</v>
      </c>
      <c r="M13" s="44">
        <v>877032</v>
      </c>
      <c r="N13" s="45">
        <v>3589908</v>
      </c>
      <c r="O13" s="31" t="s">
        <v>21</v>
      </c>
      <c r="P13" s="30"/>
      <c r="Q13" s="30"/>
      <c r="R13" s="102"/>
    </row>
    <row r="14" spans="1:215" ht="52.5" customHeight="1" x14ac:dyDescent="0.2">
      <c r="A14" s="31" t="s">
        <v>49</v>
      </c>
      <c r="B14" s="31"/>
      <c r="C14" s="53" t="s">
        <v>203</v>
      </c>
      <c r="D14" s="31" t="s">
        <v>47</v>
      </c>
      <c r="E14" s="37">
        <v>42157</v>
      </c>
      <c r="F14" s="37">
        <v>43983</v>
      </c>
      <c r="G14" s="37">
        <v>43831</v>
      </c>
      <c r="H14" s="37" t="s">
        <v>10</v>
      </c>
      <c r="I14" s="37" t="s">
        <v>10</v>
      </c>
      <c r="J14" s="37" t="s">
        <v>10</v>
      </c>
      <c r="K14" s="37" t="s">
        <v>11</v>
      </c>
      <c r="L14" s="37" t="s">
        <v>11</v>
      </c>
      <c r="M14" s="39">
        <v>3825</v>
      </c>
      <c r="N14" s="45">
        <v>43750</v>
      </c>
      <c r="O14" s="31" t="s">
        <v>48</v>
      </c>
      <c r="P14" s="30"/>
      <c r="Q14" s="30"/>
      <c r="R14" s="102"/>
    </row>
    <row r="15" spans="1:215" ht="29.25" customHeight="1" x14ac:dyDescent="0.2">
      <c r="A15" s="31" t="s">
        <v>50</v>
      </c>
      <c r="B15" s="31"/>
      <c r="C15" s="53" t="s">
        <v>204</v>
      </c>
      <c r="D15" s="31" t="s">
        <v>51</v>
      </c>
      <c r="E15" s="37">
        <v>42370</v>
      </c>
      <c r="F15" s="37">
        <v>43465</v>
      </c>
      <c r="G15" s="37" t="s">
        <v>11</v>
      </c>
      <c r="H15" s="43" t="s">
        <v>10</v>
      </c>
      <c r="I15" s="37" t="s">
        <v>10</v>
      </c>
      <c r="J15" s="37" t="s">
        <v>10</v>
      </c>
      <c r="K15" s="37" t="s">
        <v>11</v>
      </c>
      <c r="L15" s="37" t="s">
        <v>11</v>
      </c>
      <c r="M15" s="37" t="s">
        <v>54</v>
      </c>
      <c r="N15" s="37" t="s">
        <v>54</v>
      </c>
      <c r="O15" s="31" t="s">
        <v>55</v>
      </c>
      <c r="P15" s="30"/>
      <c r="Q15" s="30"/>
      <c r="R15" s="102"/>
    </row>
    <row r="16" spans="1:215" ht="31.25" x14ac:dyDescent="0.2">
      <c r="A16" s="33" t="s">
        <v>56</v>
      </c>
      <c r="B16" s="33"/>
      <c r="C16" s="53" t="s">
        <v>205</v>
      </c>
      <c r="D16" s="31" t="s">
        <v>57</v>
      </c>
      <c r="E16" s="46">
        <v>42095</v>
      </c>
      <c r="F16" s="46">
        <v>42460</v>
      </c>
      <c r="G16" s="46">
        <v>42460</v>
      </c>
      <c r="H16" s="47" t="s">
        <v>10</v>
      </c>
      <c r="I16" s="46" t="s">
        <v>10</v>
      </c>
      <c r="J16" s="46" t="s">
        <v>14</v>
      </c>
      <c r="K16" s="48">
        <v>48</v>
      </c>
      <c r="L16" s="46" t="s">
        <v>22</v>
      </c>
      <c r="M16" s="46" t="s">
        <v>58</v>
      </c>
      <c r="N16" s="46" t="s">
        <v>59</v>
      </c>
      <c r="O16" s="31" t="s">
        <v>60</v>
      </c>
      <c r="P16" s="30"/>
      <c r="Q16" s="30"/>
      <c r="R16" s="102"/>
    </row>
    <row r="17" spans="1:26" ht="31.25" x14ac:dyDescent="0.2">
      <c r="A17" s="31" t="s">
        <v>119</v>
      </c>
      <c r="B17" s="33"/>
      <c r="C17" s="53" t="s">
        <v>206</v>
      </c>
      <c r="D17" s="31" t="s">
        <v>66</v>
      </c>
      <c r="E17" s="46">
        <v>42401</v>
      </c>
      <c r="F17" s="46">
        <v>44227</v>
      </c>
      <c r="G17" s="46">
        <v>44105</v>
      </c>
      <c r="H17" s="47" t="s">
        <v>10</v>
      </c>
      <c r="I17" s="46" t="s">
        <v>14</v>
      </c>
      <c r="J17" s="46" t="s">
        <v>10</v>
      </c>
      <c r="K17" s="46" t="s">
        <v>11</v>
      </c>
      <c r="L17" s="46" t="s">
        <v>11</v>
      </c>
      <c r="M17" s="46" t="s">
        <v>61</v>
      </c>
      <c r="N17" s="46" t="s">
        <v>62</v>
      </c>
      <c r="O17" s="33" t="s">
        <v>63</v>
      </c>
      <c r="P17" s="30"/>
      <c r="Q17" s="30"/>
      <c r="R17" s="102"/>
    </row>
    <row r="18" spans="1:26" ht="35.35" customHeight="1" x14ac:dyDescent="0.2">
      <c r="A18" s="34" t="s">
        <v>52</v>
      </c>
      <c r="B18" s="36" t="s">
        <v>67</v>
      </c>
      <c r="C18" s="54" t="s">
        <v>207</v>
      </c>
      <c r="D18" s="36" t="s">
        <v>53</v>
      </c>
      <c r="E18" s="49">
        <v>42278</v>
      </c>
      <c r="F18" s="49">
        <v>43191</v>
      </c>
      <c r="G18" s="49" t="s">
        <v>11</v>
      </c>
      <c r="H18" s="50" t="s">
        <v>11</v>
      </c>
      <c r="I18" s="50" t="s">
        <v>11</v>
      </c>
      <c r="J18" s="49" t="s">
        <v>11</v>
      </c>
      <c r="K18" s="49" t="s">
        <v>11</v>
      </c>
      <c r="L18" s="49" t="s">
        <v>11</v>
      </c>
      <c r="M18" s="51" t="s">
        <v>11</v>
      </c>
      <c r="N18" s="51">
        <v>374740.85</v>
      </c>
      <c r="O18" s="34" t="s">
        <v>21</v>
      </c>
      <c r="P18" s="30"/>
      <c r="Q18" s="30"/>
      <c r="R18" s="106"/>
      <c r="S18" s="11"/>
      <c r="T18" s="11"/>
      <c r="U18"/>
      <c r="V18"/>
      <c r="W18" s="11"/>
      <c r="X18"/>
      <c r="Y18"/>
      <c r="Z18"/>
    </row>
    <row r="19" spans="1:26" s="22" customFormat="1" ht="37.549999999999997" customHeight="1" x14ac:dyDescent="0.2">
      <c r="A19" s="32" t="s">
        <v>68</v>
      </c>
      <c r="B19" s="35" t="s">
        <v>69</v>
      </c>
      <c r="C19" s="54" t="s">
        <v>208</v>
      </c>
      <c r="D19" s="36" t="s">
        <v>70</v>
      </c>
      <c r="E19" s="49">
        <v>42826</v>
      </c>
      <c r="F19" s="49">
        <v>43556</v>
      </c>
      <c r="G19" s="49" t="s">
        <v>11</v>
      </c>
      <c r="H19" s="50" t="s">
        <v>11</v>
      </c>
      <c r="I19" s="50" t="s">
        <v>11</v>
      </c>
      <c r="J19" s="49" t="s">
        <v>11</v>
      </c>
      <c r="K19" s="49" t="s">
        <v>11</v>
      </c>
      <c r="L19" s="49" t="s">
        <v>11</v>
      </c>
      <c r="M19" s="51">
        <v>95470</v>
      </c>
      <c r="N19" s="51">
        <v>286412</v>
      </c>
      <c r="O19" s="34" t="s">
        <v>21</v>
      </c>
      <c r="P19" s="30"/>
      <c r="Q19" s="30"/>
      <c r="R19" s="106"/>
      <c r="S19" s="11"/>
      <c r="T19" s="11"/>
      <c r="U19"/>
      <c r="V19"/>
      <c r="W19" s="11"/>
      <c r="X19"/>
      <c r="Y19"/>
      <c r="Z19"/>
    </row>
    <row r="20" spans="1:26" s="22" customFormat="1" ht="36" customHeight="1" x14ac:dyDescent="0.2">
      <c r="A20" s="34" t="s">
        <v>71</v>
      </c>
      <c r="B20" s="36" t="s">
        <v>85</v>
      </c>
      <c r="C20" s="54" t="s">
        <v>209</v>
      </c>
      <c r="D20" s="36" t="s">
        <v>73</v>
      </c>
      <c r="E20" s="49">
        <v>42856</v>
      </c>
      <c r="F20" s="49">
        <v>43586</v>
      </c>
      <c r="G20" s="49" t="s">
        <v>11</v>
      </c>
      <c r="H20" s="50" t="s">
        <v>11</v>
      </c>
      <c r="I20" s="50" t="s">
        <v>11</v>
      </c>
      <c r="J20" s="49" t="s">
        <v>11</v>
      </c>
      <c r="K20" s="49" t="s">
        <v>11</v>
      </c>
      <c r="L20" s="49" t="s">
        <v>11</v>
      </c>
      <c r="M20" s="51" t="s">
        <v>11</v>
      </c>
      <c r="N20" s="51">
        <v>23000</v>
      </c>
      <c r="O20" s="34" t="s">
        <v>21</v>
      </c>
      <c r="P20" s="30"/>
      <c r="Q20" s="30"/>
      <c r="R20" s="106"/>
      <c r="S20" s="11"/>
      <c r="T20" s="11"/>
      <c r="U20"/>
      <c r="V20"/>
      <c r="W20" s="11"/>
      <c r="X20"/>
      <c r="Y20"/>
      <c r="Z20"/>
    </row>
    <row r="21" spans="1:26" s="22" customFormat="1" ht="34.5" customHeight="1" x14ac:dyDescent="0.2">
      <c r="A21" s="34" t="s">
        <v>74</v>
      </c>
      <c r="B21" s="36" t="s">
        <v>72</v>
      </c>
      <c r="C21" s="54" t="s">
        <v>210</v>
      </c>
      <c r="D21" s="36" t="s">
        <v>75</v>
      </c>
      <c r="E21" s="49">
        <v>42887</v>
      </c>
      <c r="F21" s="49">
        <v>43617</v>
      </c>
      <c r="G21" s="49" t="s">
        <v>11</v>
      </c>
      <c r="H21" s="50" t="s">
        <v>11</v>
      </c>
      <c r="I21" s="50" t="s">
        <v>11</v>
      </c>
      <c r="J21" s="49" t="s">
        <v>11</v>
      </c>
      <c r="K21" s="49" t="s">
        <v>11</v>
      </c>
      <c r="L21" s="49" t="s">
        <v>11</v>
      </c>
      <c r="M21" s="51" t="s">
        <v>11</v>
      </c>
      <c r="N21" s="51">
        <v>69574</v>
      </c>
      <c r="O21" s="34" t="s">
        <v>21</v>
      </c>
      <c r="P21" s="30"/>
      <c r="Q21" s="30"/>
      <c r="R21" s="106"/>
      <c r="S21" s="11"/>
      <c r="T21" s="11"/>
      <c r="U21"/>
      <c r="V21"/>
      <c r="W21" s="11"/>
      <c r="X21"/>
      <c r="Y21"/>
      <c r="Z21"/>
    </row>
    <row r="22" spans="1:26" s="22" customFormat="1" ht="34.5" customHeight="1" x14ac:dyDescent="0.2">
      <c r="A22" s="34" t="s">
        <v>76</v>
      </c>
      <c r="B22" s="36" t="s">
        <v>72</v>
      </c>
      <c r="C22" s="54" t="s">
        <v>211</v>
      </c>
      <c r="D22" s="36" t="s">
        <v>75</v>
      </c>
      <c r="E22" s="49">
        <v>42887</v>
      </c>
      <c r="F22" s="49">
        <v>43617</v>
      </c>
      <c r="G22" s="49" t="s">
        <v>11</v>
      </c>
      <c r="H22" s="50" t="s">
        <v>11</v>
      </c>
      <c r="I22" s="50" t="s">
        <v>11</v>
      </c>
      <c r="J22" s="49" t="s">
        <v>11</v>
      </c>
      <c r="K22" s="49" t="s">
        <v>11</v>
      </c>
      <c r="L22" s="49" t="s">
        <v>11</v>
      </c>
      <c r="M22" s="51">
        <v>20000</v>
      </c>
      <c r="N22" s="51">
        <v>40000</v>
      </c>
      <c r="O22" s="34" t="s">
        <v>21</v>
      </c>
      <c r="P22" s="30"/>
      <c r="Q22" s="30"/>
      <c r="R22" s="106"/>
      <c r="S22" s="11"/>
      <c r="T22" s="11"/>
      <c r="U22"/>
      <c r="V22"/>
      <c r="W22" s="11"/>
      <c r="X22"/>
      <c r="Y22"/>
      <c r="Z22"/>
    </row>
    <row r="23" spans="1:26" s="22" customFormat="1" ht="38.25" customHeight="1" x14ac:dyDescent="0.2">
      <c r="A23" s="32" t="s">
        <v>77</v>
      </c>
      <c r="B23" s="36" t="s">
        <v>85</v>
      </c>
      <c r="C23" s="54" t="s">
        <v>212</v>
      </c>
      <c r="D23" s="36" t="s">
        <v>78</v>
      </c>
      <c r="E23" s="49">
        <v>42856</v>
      </c>
      <c r="F23" s="49">
        <v>43586</v>
      </c>
      <c r="G23" s="49" t="s">
        <v>11</v>
      </c>
      <c r="H23" s="50" t="s">
        <v>11</v>
      </c>
      <c r="I23" s="50" t="s">
        <v>11</v>
      </c>
      <c r="J23" s="49" t="s">
        <v>11</v>
      </c>
      <c r="K23" s="49" t="s">
        <v>11</v>
      </c>
      <c r="L23" s="49" t="s">
        <v>11</v>
      </c>
      <c r="M23" s="51" t="s">
        <v>11</v>
      </c>
      <c r="N23" s="51">
        <v>16000</v>
      </c>
      <c r="O23" s="34" t="s">
        <v>21</v>
      </c>
      <c r="P23" s="30"/>
      <c r="Q23" s="30"/>
      <c r="R23" s="106"/>
      <c r="S23" s="11"/>
      <c r="T23" s="11"/>
      <c r="U23"/>
      <c r="V23"/>
      <c r="W23" s="11"/>
      <c r="X23"/>
      <c r="Y23"/>
      <c r="Z23"/>
    </row>
    <row r="24" spans="1:26" s="22" customFormat="1" ht="36" customHeight="1" x14ac:dyDescent="0.2">
      <c r="A24" s="32" t="s">
        <v>79</v>
      </c>
      <c r="B24" s="36" t="s">
        <v>85</v>
      </c>
      <c r="C24" s="54" t="s">
        <v>213</v>
      </c>
      <c r="D24" s="36" t="s">
        <v>78</v>
      </c>
      <c r="E24" s="49">
        <v>42856</v>
      </c>
      <c r="F24" s="49">
        <v>43586</v>
      </c>
      <c r="G24" s="49" t="s">
        <v>11</v>
      </c>
      <c r="H24" s="50" t="s">
        <v>11</v>
      </c>
      <c r="I24" s="50" t="s">
        <v>11</v>
      </c>
      <c r="J24" s="49" t="s">
        <v>11</v>
      </c>
      <c r="K24" s="49" t="s">
        <v>11</v>
      </c>
      <c r="L24" s="49" t="s">
        <v>11</v>
      </c>
      <c r="M24" s="51" t="s">
        <v>11</v>
      </c>
      <c r="N24" s="51">
        <v>33000</v>
      </c>
      <c r="O24" s="34" t="s">
        <v>21</v>
      </c>
      <c r="P24" s="30"/>
      <c r="Q24" s="30"/>
      <c r="R24" s="106"/>
      <c r="S24" s="11"/>
      <c r="T24" s="11"/>
      <c r="U24"/>
      <c r="V24"/>
      <c r="W24" s="11"/>
      <c r="X24"/>
      <c r="Y24"/>
      <c r="Z24"/>
    </row>
    <row r="25" spans="1:26" s="22" customFormat="1" ht="34.5" customHeight="1" x14ac:dyDescent="0.2">
      <c r="A25" s="34" t="s">
        <v>80</v>
      </c>
      <c r="B25" s="36" t="s">
        <v>72</v>
      </c>
      <c r="C25" s="54" t="s">
        <v>214</v>
      </c>
      <c r="D25" s="36" t="s">
        <v>73</v>
      </c>
      <c r="E25" s="49">
        <v>42887</v>
      </c>
      <c r="F25" s="49">
        <v>43617</v>
      </c>
      <c r="G25" s="49" t="s">
        <v>11</v>
      </c>
      <c r="H25" s="50" t="s">
        <v>11</v>
      </c>
      <c r="I25" s="50" t="s">
        <v>11</v>
      </c>
      <c r="J25" s="49" t="s">
        <v>11</v>
      </c>
      <c r="K25" s="49" t="s">
        <v>11</v>
      </c>
      <c r="L25" s="49" t="s">
        <v>11</v>
      </c>
      <c r="M25" s="51">
        <v>31980</v>
      </c>
      <c r="N25" s="51">
        <v>63960</v>
      </c>
      <c r="O25" s="34" t="s">
        <v>21</v>
      </c>
      <c r="P25" s="30"/>
      <c r="Q25" s="30"/>
      <c r="R25" s="106"/>
      <c r="S25" s="11"/>
      <c r="T25" s="11"/>
      <c r="U25"/>
      <c r="V25"/>
      <c r="W25" s="11"/>
      <c r="X25"/>
      <c r="Y25"/>
      <c r="Z25"/>
    </row>
    <row r="26" spans="1:26" s="22" customFormat="1" ht="36.700000000000003" customHeight="1" x14ac:dyDescent="0.2">
      <c r="A26" s="32" t="s">
        <v>81</v>
      </c>
      <c r="B26" s="36" t="s">
        <v>82</v>
      </c>
      <c r="C26" s="54" t="s">
        <v>215</v>
      </c>
      <c r="D26" s="36" t="s">
        <v>53</v>
      </c>
      <c r="E26" s="49">
        <v>42887</v>
      </c>
      <c r="F26" s="49">
        <v>43617</v>
      </c>
      <c r="G26" s="49" t="s">
        <v>11</v>
      </c>
      <c r="H26" s="50" t="s">
        <v>11</v>
      </c>
      <c r="I26" s="50" t="s">
        <v>11</v>
      </c>
      <c r="J26" s="49" t="s">
        <v>11</v>
      </c>
      <c r="K26" s="49" t="s">
        <v>11</v>
      </c>
      <c r="L26" s="49" t="s">
        <v>11</v>
      </c>
      <c r="M26" s="51">
        <v>47572.36</v>
      </c>
      <c r="N26" s="51">
        <v>95144.72</v>
      </c>
      <c r="O26" s="34" t="s">
        <v>21</v>
      </c>
      <c r="P26" s="30"/>
      <c r="Q26" s="30"/>
      <c r="R26" s="106"/>
      <c r="S26" s="11"/>
      <c r="T26" s="11"/>
      <c r="U26"/>
      <c r="V26"/>
      <c r="W26" s="11"/>
      <c r="X26"/>
      <c r="Y26"/>
      <c r="Z26"/>
    </row>
    <row r="27" spans="1:26" s="22" customFormat="1" ht="49.6" customHeight="1" x14ac:dyDescent="0.2">
      <c r="A27" s="34" t="s">
        <v>84</v>
      </c>
      <c r="B27" s="36" t="s">
        <v>86</v>
      </c>
      <c r="C27" s="54" t="s">
        <v>216</v>
      </c>
      <c r="D27" s="36" t="s">
        <v>83</v>
      </c>
      <c r="E27" s="49">
        <v>43009</v>
      </c>
      <c r="F27" s="49">
        <v>43739</v>
      </c>
      <c r="G27" s="49" t="s">
        <v>11</v>
      </c>
      <c r="H27" s="50" t="s">
        <v>11</v>
      </c>
      <c r="I27" s="50" t="s">
        <v>11</v>
      </c>
      <c r="J27" s="49" t="s">
        <v>11</v>
      </c>
      <c r="K27" s="49" t="s">
        <v>11</v>
      </c>
      <c r="L27" s="49" t="s">
        <v>11</v>
      </c>
      <c r="M27" s="51">
        <v>55000</v>
      </c>
      <c r="N27" s="51">
        <v>110000</v>
      </c>
      <c r="O27" s="34" t="s">
        <v>21</v>
      </c>
      <c r="P27" s="30"/>
      <c r="Q27" s="30"/>
      <c r="R27" s="106"/>
      <c r="S27" s="11"/>
      <c r="T27" s="11"/>
      <c r="U27"/>
      <c r="V27"/>
      <c r="W27" s="11"/>
      <c r="X27"/>
      <c r="Y27"/>
      <c r="Z27"/>
    </row>
    <row r="28" spans="1:26" s="24" customFormat="1" ht="49.6" customHeight="1" x14ac:dyDescent="0.2">
      <c r="A28" s="32" t="s">
        <v>91</v>
      </c>
      <c r="B28" s="32" t="s">
        <v>92</v>
      </c>
      <c r="C28" s="16" t="s">
        <v>217</v>
      </c>
      <c r="D28" s="32" t="s">
        <v>93</v>
      </c>
      <c r="E28" s="17"/>
      <c r="F28" s="17"/>
      <c r="G28" s="17"/>
      <c r="H28" s="41" t="s">
        <v>10</v>
      </c>
      <c r="I28" s="19" t="s">
        <v>94</v>
      </c>
      <c r="J28" s="19" t="s">
        <v>11</v>
      </c>
      <c r="K28" s="19"/>
      <c r="L28" s="19"/>
      <c r="M28" s="52"/>
      <c r="N28" s="52">
        <v>233778</v>
      </c>
      <c r="O28" s="32" t="s">
        <v>90</v>
      </c>
      <c r="P28" s="30"/>
      <c r="Q28" s="30"/>
      <c r="R28" s="106"/>
      <c r="S28" s="11"/>
      <c r="T28" s="11"/>
      <c r="U28"/>
      <c r="V28"/>
      <c r="W28" s="11"/>
      <c r="X28"/>
      <c r="Y28"/>
      <c r="Z28"/>
    </row>
    <row r="29" spans="1:26" s="24" customFormat="1" ht="36" customHeight="1" x14ac:dyDescent="0.2">
      <c r="A29" s="32" t="s">
        <v>95</v>
      </c>
      <c r="B29" s="32" t="s">
        <v>96</v>
      </c>
      <c r="C29" s="16" t="s">
        <v>218</v>
      </c>
      <c r="D29" s="32" t="s">
        <v>97</v>
      </c>
      <c r="E29" s="17">
        <v>42982</v>
      </c>
      <c r="F29" s="17">
        <v>44028</v>
      </c>
      <c r="G29" s="40"/>
      <c r="H29" s="41" t="s">
        <v>10</v>
      </c>
      <c r="I29" s="19" t="s">
        <v>98</v>
      </c>
      <c r="J29" s="19"/>
      <c r="K29" s="19"/>
      <c r="L29" s="19"/>
      <c r="M29" s="42"/>
      <c r="N29" s="52">
        <v>135500</v>
      </c>
      <c r="O29" s="32" t="s">
        <v>90</v>
      </c>
      <c r="P29" s="30"/>
      <c r="Q29" s="30"/>
      <c r="R29" s="106"/>
      <c r="S29" s="11"/>
      <c r="T29" s="11"/>
      <c r="U29"/>
      <c r="V29"/>
      <c r="W29" s="11"/>
      <c r="X29"/>
      <c r="Y29"/>
      <c r="Z29"/>
    </row>
    <row r="30" spans="1:26" s="24" customFormat="1" ht="51.8" customHeight="1" x14ac:dyDescent="0.2">
      <c r="A30" s="32" t="s">
        <v>99</v>
      </c>
      <c r="B30" s="32" t="s">
        <v>100</v>
      </c>
      <c r="C30" s="16" t="s">
        <v>219</v>
      </c>
      <c r="D30" s="32" t="s">
        <v>101</v>
      </c>
      <c r="E30" s="17">
        <v>42947</v>
      </c>
      <c r="F30" s="17">
        <v>44028</v>
      </c>
      <c r="G30" s="40"/>
      <c r="H30" s="41" t="s">
        <v>10</v>
      </c>
      <c r="I30" s="19" t="s">
        <v>98</v>
      </c>
      <c r="J30" s="19"/>
      <c r="K30" s="19"/>
      <c r="L30" s="19"/>
      <c r="M30" s="42"/>
      <c r="N30" s="52">
        <v>84006.42</v>
      </c>
      <c r="O30" s="32" t="s">
        <v>90</v>
      </c>
      <c r="P30" s="30"/>
      <c r="Q30" s="30"/>
      <c r="R30" s="106"/>
      <c r="S30" s="11"/>
      <c r="T30" s="11"/>
      <c r="U30"/>
      <c r="V30"/>
      <c r="W30" s="11"/>
      <c r="X30"/>
      <c r="Y30"/>
      <c r="Z30"/>
    </row>
    <row r="31" spans="1:26" s="24" customFormat="1" ht="50.95" customHeight="1" x14ac:dyDescent="0.2">
      <c r="A31" s="32" t="s">
        <v>102</v>
      </c>
      <c r="B31" s="32" t="s">
        <v>100</v>
      </c>
      <c r="C31" s="16" t="s">
        <v>220</v>
      </c>
      <c r="D31" s="32" t="s">
        <v>101</v>
      </c>
      <c r="E31" s="17">
        <v>42947</v>
      </c>
      <c r="F31" s="17">
        <v>44028</v>
      </c>
      <c r="G31" s="40"/>
      <c r="H31" s="41" t="s">
        <v>10</v>
      </c>
      <c r="I31" s="19" t="s">
        <v>98</v>
      </c>
      <c r="J31" s="19"/>
      <c r="K31" s="19"/>
      <c r="L31" s="19"/>
      <c r="M31" s="42"/>
      <c r="N31" s="52">
        <v>145283</v>
      </c>
      <c r="O31" s="32" t="s">
        <v>90</v>
      </c>
      <c r="P31" s="30"/>
      <c r="Q31" s="30"/>
      <c r="R31" s="106"/>
      <c r="S31" s="11"/>
      <c r="T31" s="11"/>
      <c r="U31"/>
      <c r="V31"/>
      <c r="W31" s="11"/>
      <c r="X31"/>
      <c r="Y31"/>
      <c r="Z31"/>
    </row>
    <row r="32" spans="1:26" s="24" customFormat="1" ht="53.35" customHeight="1" x14ac:dyDescent="0.2">
      <c r="A32" s="32" t="s">
        <v>103</v>
      </c>
      <c r="B32" s="32" t="s">
        <v>100</v>
      </c>
      <c r="C32" s="16" t="s">
        <v>221</v>
      </c>
      <c r="D32" s="32" t="s">
        <v>101</v>
      </c>
      <c r="E32" s="17">
        <v>42947</v>
      </c>
      <c r="F32" s="17">
        <v>44028</v>
      </c>
      <c r="G32" s="17"/>
      <c r="H32" s="41" t="s">
        <v>10</v>
      </c>
      <c r="I32" s="19" t="s">
        <v>98</v>
      </c>
      <c r="J32" s="19"/>
      <c r="K32" s="19"/>
      <c r="L32" s="19"/>
      <c r="M32" s="19"/>
      <c r="N32" s="52">
        <v>75855.13</v>
      </c>
      <c r="O32" s="32" t="s">
        <v>90</v>
      </c>
      <c r="P32" s="30"/>
      <c r="Q32" s="30"/>
      <c r="R32" s="106"/>
      <c r="S32" s="11"/>
      <c r="T32" s="11"/>
      <c r="U32"/>
      <c r="V32"/>
      <c r="W32" s="11"/>
      <c r="X32"/>
      <c r="Y32"/>
      <c r="Z32"/>
    </row>
    <row r="33" spans="1:26" s="24" customFormat="1" ht="51.8" customHeight="1" x14ac:dyDescent="0.2">
      <c r="A33" s="32" t="s">
        <v>104</v>
      </c>
      <c r="B33" s="32" t="s">
        <v>100</v>
      </c>
      <c r="C33" s="16" t="s">
        <v>222</v>
      </c>
      <c r="D33" s="32" t="s">
        <v>101</v>
      </c>
      <c r="E33" s="17">
        <v>42947</v>
      </c>
      <c r="F33" s="17">
        <v>44028</v>
      </c>
      <c r="G33" s="17"/>
      <c r="H33" s="41" t="s">
        <v>10</v>
      </c>
      <c r="I33" s="19" t="s">
        <v>98</v>
      </c>
      <c r="J33" s="19"/>
      <c r="K33" s="19"/>
      <c r="L33" s="19"/>
      <c r="M33" s="52"/>
      <c r="N33" s="52">
        <v>24224.880000000001</v>
      </c>
      <c r="O33" s="32" t="s">
        <v>90</v>
      </c>
      <c r="P33" s="30"/>
      <c r="Q33" s="30"/>
      <c r="R33" s="106"/>
      <c r="S33" s="11"/>
      <c r="T33" s="11"/>
      <c r="U33"/>
      <c r="V33"/>
      <c r="W33" s="11"/>
      <c r="X33"/>
      <c r="Y33"/>
      <c r="Z33"/>
    </row>
    <row r="34" spans="1:26" s="24" customFormat="1" ht="36" customHeight="1" x14ac:dyDescent="0.2">
      <c r="A34" s="32" t="s">
        <v>105</v>
      </c>
      <c r="B34" s="32" t="s">
        <v>106</v>
      </c>
      <c r="C34" s="16" t="s">
        <v>223</v>
      </c>
      <c r="D34" s="32" t="s">
        <v>107</v>
      </c>
      <c r="E34" s="17"/>
      <c r="F34" s="19"/>
      <c r="G34" s="17"/>
      <c r="H34" s="18" t="s">
        <v>10</v>
      </c>
      <c r="I34" s="17" t="s">
        <v>10</v>
      </c>
      <c r="J34" s="17"/>
      <c r="K34" s="17"/>
      <c r="L34" s="17"/>
      <c r="M34" s="17"/>
      <c r="N34" s="52">
        <v>39000</v>
      </c>
      <c r="O34" s="32" t="s">
        <v>90</v>
      </c>
      <c r="P34" s="30"/>
      <c r="Q34" s="30"/>
      <c r="R34" s="106"/>
      <c r="S34" s="11"/>
      <c r="T34" s="11"/>
      <c r="U34"/>
      <c r="V34"/>
      <c r="W34" s="11"/>
      <c r="X34"/>
      <c r="Y34"/>
      <c r="Z34"/>
    </row>
    <row r="35" spans="1:26" s="24" customFormat="1" ht="50.3" customHeight="1" x14ac:dyDescent="0.2">
      <c r="A35" s="32" t="s">
        <v>108</v>
      </c>
      <c r="B35" s="32" t="s">
        <v>109</v>
      </c>
      <c r="C35" s="16" t="s">
        <v>224</v>
      </c>
      <c r="D35" s="32" t="s">
        <v>97</v>
      </c>
      <c r="E35" s="17">
        <v>43034</v>
      </c>
      <c r="F35" s="17">
        <v>43220</v>
      </c>
      <c r="G35" s="40"/>
      <c r="H35" s="41" t="s">
        <v>10</v>
      </c>
      <c r="I35" s="19" t="s">
        <v>98</v>
      </c>
      <c r="J35" s="19"/>
      <c r="K35" s="19"/>
      <c r="L35" s="19"/>
      <c r="M35" s="42"/>
      <c r="N35" s="52">
        <v>53000</v>
      </c>
      <c r="O35" s="32" t="s">
        <v>90</v>
      </c>
      <c r="P35" s="30"/>
      <c r="Q35" s="30"/>
      <c r="R35" s="106"/>
      <c r="S35" s="11"/>
      <c r="T35" s="11"/>
      <c r="U35"/>
      <c r="V35"/>
      <c r="W35" s="11"/>
      <c r="X35"/>
      <c r="Y35"/>
      <c r="Z35"/>
    </row>
    <row r="36" spans="1:26" s="24" customFormat="1" ht="35.35" customHeight="1" x14ac:dyDescent="0.2">
      <c r="A36" s="23" t="s">
        <v>110</v>
      </c>
      <c r="B36" s="23" t="s">
        <v>111</v>
      </c>
      <c r="C36" s="16" t="s">
        <v>225</v>
      </c>
      <c r="D36" s="23" t="s">
        <v>112</v>
      </c>
      <c r="E36" s="17">
        <v>43083</v>
      </c>
      <c r="F36" s="17">
        <v>44408</v>
      </c>
      <c r="G36" s="17"/>
      <c r="H36" s="41" t="s">
        <v>10</v>
      </c>
      <c r="I36" s="19" t="s">
        <v>98</v>
      </c>
      <c r="J36" s="17"/>
      <c r="K36" s="19"/>
      <c r="L36" s="17"/>
      <c r="M36" s="17"/>
      <c r="N36" s="52">
        <v>84800</v>
      </c>
      <c r="O36" s="32" t="s">
        <v>90</v>
      </c>
      <c r="P36" s="30"/>
      <c r="Q36" s="30"/>
      <c r="R36" s="106"/>
      <c r="S36" s="11"/>
      <c r="T36" s="11"/>
      <c r="U36"/>
      <c r="V36"/>
      <c r="W36" s="11"/>
      <c r="X36"/>
      <c r="Y36"/>
      <c r="Z36"/>
    </row>
    <row r="37" spans="1:26" s="24" customFormat="1" ht="34.5" customHeight="1" x14ac:dyDescent="0.2">
      <c r="A37" s="23" t="s">
        <v>110</v>
      </c>
      <c r="B37" s="23" t="s">
        <v>113</v>
      </c>
      <c r="C37" s="16" t="s">
        <v>226</v>
      </c>
      <c r="D37" s="23" t="s">
        <v>112</v>
      </c>
      <c r="E37" s="17">
        <v>43083</v>
      </c>
      <c r="F37" s="17">
        <v>45138</v>
      </c>
      <c r="G37" s="17"/>
      <c r="H37" s="41" t="s">
        <v>10</v>
      </c>
      <c r="I37" s="19" t="s">
        <v>98</v>
      </c>
      <c r="J37" s="17"/>
      <c r="K37" s="17"/>
      <c r="L37" s="17"/>
      <c r="M37" s="17"/>
      <c r="N37" s="52">
        <v>101200</v>
      </c>
      <c r="O37" s="32" t="s">
        <v>90</v>
      </c>
      <c r="P37" s="30"/>
      <c r="Q37" s="30"/>
      <c r="R37" s="106"/>
      <c r="S37" s="11"/>
      <c r="T37" s="11"/>
      <c r="U37"/>
      <c r="V37"/>
      <c r="W37" s="11"/>
      <c r="X37"/>
      <c r="Y37"/>
      <c r="Z37"/>
    </row>
    <row r="38" spans="1:26" ht="81.7" customHeight="1" x14ac:dyDescent="0.2">
      <c r="A38" s="32" t="s">
        <v>114</v>
      </c>
      <c r="B38" s="32" t="s">
        <v>120</v>
      </c>
      <c r="C38" s="16" t="s">
        <v>227</v>
      </c>
      <c r="D38" s="32" t="s">
        <v>115</v>
      </c>
      <c r="E38" s="17" t="s">
        <v>121</v>
      </c>
      <c r="F38" s="17" t="s">
        <v>121</v>
      </c>
      <c r="G38" s="19" t="s">
        <v>11</v>
      </c>
      <c r="H38" s="19" t="s">
        <v>11</v>
      </c>
      <c r="I38" s="19" t="s">
        <v>11</v>
      </c>
      <c r="J38" s="19" t="s">
        <v>11</v>
      </c>
      <c r="K38" s="19"/>
      <c r="L38" s="19" t="s">
        <v>11</v>
      </c>
      <c r="M38" s="42" t="s">
        <v>116</v>
      </c>
      <c r="N38" s="19" t="s">
        <v>117</v>
      </c>
      <c r="O38" s="32" t="s">
        <v>118</v>
      </c>
      <c r="P38" s="30"/>
      <c r="Q38" s="30"/>
      <c r="R38" s="106"/>
      <c r="S38" s="11"/>
      <c r="T38" s="11"/>
      <c r="U38"/>
      <c r="V38"/>
      <c r="W38" s="11"/>
      <c r="X38"/>
      <c r="Y38"/>
      <c r="Z38"/>
    </row>
    <row r="39" spans="1:26" s="29" customFormat="1" ht="35.35" customHeight="1" x14ac:dyDescent="0.2">
      <c r="A39" s="32" t="s">
        <v>122</v>
      </c>
      <c r="B39" s="32" t="s">
        <v>123</v>
      </c>
      <c r="C39" s="16" t="s">
        <v>228</v>
      </c>
      <c r="D39" s="32" t="s">
        <v>64</v>
      </c>
      <c r="E39" s="17">
        <v>42403</v>
      </c>
      <c r="F39" s="17">
        <v>43499</v>
      </c>
      <c r="G39" s="17">
        <v>43466</v>
      </c>
      <c r="H39" s="17" t="s">
        <v>124</v>
      </c>
      <c r="I39" s="17" t="s">
        <v>124</v>
      </c>
      <c r="J39" s="17" t="s">
        <v>124</v>
      </c>
      <c r="K39" s="17" t="s">
        <v>125</v>
      </c>
      <c r="L39" s="17" t="s">
        <v>124</v>
      </c>
      <c r="M39" s="17"/>
      <c r="N39" s="17"/>
      <c r="O39" s="32" t="s">
        <v>126</v>
      </c>
      <c r="P39" s="30"/>
      <c r="Q39" s="30"/>
      <c r="R39" s="106"/>
      <c r="S39" s="11"/>
      <c r="T39" s="11"/>
      <c r="U39"/>
      <c r="V39"/>
      <c r="W39" s="11"/>
      <c r="X39"/>
      <c r="Y39"/>
      <c r="Z39"/>
    </row>
    <row r="40" spans="1:26" s="55" customFormat="1" ht="37.549999999999997" customHeight="1" x14ac:dyDescent="0.25">
      <c r="A40" s="32" t="s">
        <v>133</v>
      </c>
      <c r="B40" s="32" t="s">
        <v>134</v>
      </c>
      <c r="C40" s="16" t="s">
        <v>229</v>
      </c>
      <c r="D40" s="32" t="s">
        <v>127</v>
      </c>
      <c r="E40" s="67">
        <v>43009</v>
      </c>
      <c r="F40" s="67" t="s">
        <v>131</v>
      </c>
      <c r="G40" s="67" t="s">
        <v>128</v>
      </c>
      <c r="H40" s="67"/>
      <c r="I40" s="67" t="s">
        <v>132</v>
      </c>
      <c r="J40" s="67" t="s">
        <v>10</v>
      </c>
      <c r="K40" s="67" t="s">
        <v>10</v>
      </c>
      <c r="L40" s="67" t="s">
        <v>10</v>
      </c>
      <c r="M40" s="69"/>
      <c r="N40" s="70">
        <v>410000</v>
      </c>
      <c r="O40" s="32" t="s">
        <v>63</v>
      </c>
      <c r="P40" s="30"/>
      <c r="Q40" s="30"/>
      <c r="R40" s="106"/>
      <c r="S40" s="11"/>
      <c r="T40" s="11"/>
      <c r="U40"/>
      <c r="V40"/>
      <c r="W40" s="11"/>
      <c r="X40"/>
      <c r="Y40"/>
      <c r="Z40"/>
    </row>
    <row r="41" spans="1:26" s="72" customFormat="1" ht="37.549999999999997" customHeight="1" x14ac:dyDescent="0.25">
      <c r="A41" s="32" t="s">
        <v>135</v>
      </c>
      <c r="B41" s="32" t="s">
        <v>136</v>
      </c>
      <c r="C41" s="16" t="s">
        <v>230</v>
      </c>
      <c r="D41" s="32" t="s">
        <v>137</v>
      </c>
      <c r="E41" s="57">
        <v>43235</v>
      </c>
      <c r="F41" s="57"/>
      <c r="G41" s="58"/>
      <c r="H41" s="59" t="s">
        <v>10</v>
      </c>
      <c r="I41" s="56" t="s">
        <v>10</v>
      </c>
      <c r="J41" s="56" t="s">
        <v>11</v>
      </c>
      <c r="K41" s="56" t="s">
        <v>11</v>
      </c>
      <c r="L41" s="56" t="s">
        <v>11</v>
      </c>
      <c r="M41" s="60"/>
      <c r="N41" s="61">
        <v>20000</v>
      </c>
      <c r="O41" s="32" t="s">
        <v>60</v>
      </c>
      <c r="P41" s="30"/>
      <c r="Q41" s="30"/>
      <c r="R41" s="106"/>
      <c r="S41" s="11"/>
      <c r="T41" s="11"/>
      <c r="U41"/>
      <c r="V41"/>
      <c r="W41" s="11"/>
      <c r="X41"/>
      <c r="Y41"/>
      <c r="Z41"/>
    </row>
    <row r="42" spans="1:26" s="71" customFormat="1" ht="37.549999999999997" customHeight="1" x14ac:dyDescent="0.25">
      <c r="A42" s="32" t="s">
        <v>138</v>
      </c>
      <c r="B42" s="32" t="s">
        <v>139</v>
      </c>
      <c r="C42" s="16" t="s">
        <v>231</v>
      </c>
      <c r="D42" s="32" t="s">
        <v>140</v>
      </c>
      <c r="E42" s="57">
        <v>43241</v>
      </c>
      <c r="F42" s="57"/>
      <c r="G42" s="58"/>
      <c r="H42" s="59" t="s">
        <v>10</v>
      </c>
      <c r="I42" s="56" t="s">
        <v>10</v>
      </c>
      <c r="J42" s="56" t="s">
        <v>10</v>
      </c>
      <c r="K42" s="56" t="s">
        <v>11</v>
      </c>
      <c r="L42" s="56" t="s">
        <v>11</v>
      </c>
      <c r="M42" s="60">
        <v>36400</v>
      </c>
      <c r="N42" s="61">
        <v>36400</v>
      </c>
      <c r="O42" s="56" t="s">
        <v>12</v>
      </c>
      <c r="P42" s="30"/>
      <c r="Q42" s="30"/>
      <c r="R42" s="106"/>
      <c r="S42" s="11"/>
      <c r="T42" s="11"/>
      <c r="U42"/>
      <c r="V42"/>
      <c r="W42" s="11"/>
      <c r="X42"/>
      <c r="Y42"/>
      <c r="Z42"/>
    </row>
    <row r="43" spans="1:26" s="15" customFormat="1" ht="37.549999999999997" customHeight="1" x14ac:dyDescent="0.25">
      <c r="A43" s="32" t="s">
        <v>141</v>
      </c>
      <c r="B43" s="32" t="s">
        <v>168</v>
      </c>
      <c r="C43" s="77" t="s">
        <v>232</v>
      </c>
      <c r="D43" s="56" t="s">
        <v>142</v>
      </c>
      <c r="E43" s="57">
        <v>42899</v>
      </c>
      <c r="F43" s="56"/>
      <c r="G43" s="57"/>
      <c r="H43" s="73"/>
      <c r="I43" s="57"/>
      <c r="J43" s="57"/>
      <c r="K43" s="57"/>
      <c r="L43" s="57"/>
      <c r="M43" s="57"/>
      <c r="N43" s="109">
        <v>19150</v>
      </c>
      <c r="O43" s="56" t="s">
        <v>88</v>
      </c>
      <c r="P43" s="107"/>
      <c r="Q43" s="107"/>
      <c r="R43" s="108"/>
      <c r="S43" s="21"/>
      <c r="T43" s="21"/>
      <c r="U43" s="20"/>
      <c r="V43" s="20"/>
      <c r="W43" s="21"/>
      <c r="X43" s="20"/>
      <c r="Y43" s="20"/>
      <c r="Z43" s="20"/>
    </row>
    <row r="44" spans="1:26" s="75" customFormat="1" ht="37.549999999999997" customHeight="1" x14ac:dyDescent="0.25">
      <c r="A44" s="32" t="s">
        <v>144</v>
      </c>
      <c r="B44" s="32"/>
      <c r="C44" s="77" t="s">
        <v>233</v>
      </c>
      <c r="D44" s="56" t="s">
        <v>145</v>
      </c>
      <c r="E44" s="67">
        <v>43126</v>
      </c>
      <c r="F44" s="67"/>
      <c r="G44" s="67"/>
      <c r="H44" s="67"/>
      <c r="I44" s="67"/>
      <c r="J44" s="67"/>
      <c r="K44" s="67"/>
      <c r="L44" s="67"/>
      <c r="M44" s="69"/>
      <c r="N44" s="78">
        <v>16990</v>
      </c>
      <c r="O44" s="56" t="s">
        <v>88</v>
      </c>
      <c r="P44" s="30"/>
      <c r="Q44" s="30"/>
      <c r="R44" s="106"/>
      <c r="S44" s="11"/>
      <c r="T44" s="11"/>
      <c r="U44"/>
      <c r="V44"/>
      <c r="W44" s="11"/>
      <c r="X44"/>
      <c r="Y44"/>
      <c r="Z44"/>
    </row>
    <row r="45" spans="1:26" s="75" customFormat="1" ht="50.95" customHeight="1" x14ac:dyDescent="0.25">
      <c r="A45" s="32" t="s">
        <v>146</v>
      </c>
      <c r="B45" s="32" t="s">
        <v>169</v>
      </c>
      <c r="C45" s="77" t="s">
        <v>234</v>
      </c>
      <c r="D45" s="56" t="s">
        <v>89</v>
      </c>
      <c r="E45" s="67">
        <v>43172</v>
      </c>
      <c r="F45" s="67"/>
      <c r="G45" s="67"/>
      <c r="H45" s="67"/>
      <c r="I45" s="67"/>
      <c r="J45" s="67"/>
      <c r="K45" s="67"/>
      <c r="L45" s="67"/>
      <c r="M45" s="69"/>
      <c r="N45" s="78">
        <v>90453</v>
      </c>
      <c r="O45" s="56" t="s">
        <v>88</v>
      </c>
      <c r="P45" s="30"/>
      <c r="Q45" s="30"/>
      <c r="R45" s="106"/>
      <c r="S45" s="11"/>
      <c r="T45" s="11"/>
      <c r="U45"/>
      <c r="V45"/>
      <c r="W45" s="11"/>
      <c r="X45"/>
      <c r="Y45"/>
      <c r="Z45"/>
    </row>
    <row r="46" spans="1:26" s="75" customFormat="1" ht="37.549999999999997" customHeight="1" x14ac:dyDescent="0.25">
      <c r="A46" s="34" t="s">
        <v>147</v>
      </c>
      <c r="B46" s="32"/>
      <c r="C46" s="77" t="s">
        <v>235</v>
      </c>
      <c r="D46" s="56" t="s">
        <v>148</v>
      </c>
      <c r="E46" s="67">
        <v>43173</v>
      </c>
      <c r="F46" s="67"/>
      <c r="G46" s="67"/>
      <c r="H46" s="67"/>
      <c r="I46" s="67"/>
      <c r="J46" s="67"/>
      <c r="K46" s="67"/>
      <c r="L46" s="67"/>
      <c r="M46" s="78"/>
      <c r="N46" s="78">
        <v>39200</v>
      </c>
      <c r="O46" s="56" t="s">
        <v>88</v>
      </c>
      <c r="P46" s="30"/>
      <c r="Q46" s="30"/>
      <c r="R46" s="106"/>
      <c r="S46" s="11"/>
      <c r="T46" s="11"/>
      <c r="U46"/>
      <c r="V46"/>
      <c r="W46" s="11"/>
      <c r="X46"/>
      <c r="Y46"/>
      <c r="Z46"/>
    </row>
    <row r="47" spans="1:26" s="75" customFormat="1" ht="37.549999999999997" customHeight="1" x14ac:dyDescent="0.25">
      <c r="A47" s="32" t="s">
        <v>149</v>
      </c>
      <c r="B47" s="32" t="s">
        <v>170</v>
      </c>
      <c r="C47" s="77" t="s">
        <v>236</v>
      </c>
      <c r="D47" s="56" t="s">
        <v>145</v>
      </c>
      <c r="E47" s="67">
        <v>43186</v>
      </c>
      <c r="F47" s="67"/>
      <c r="G47" s="67"/>
      <c r="H47" s="67"/>
      <c r="I47" s="67"/>
      <c r="J47" s="67"/>
      <c r="K47" s="67"/>
      <c r="L47" s="67"/>
      <c r="M47" s="78"/>
      <c r="N47" s="78">
        <v>22448</v>
      </c>
      <c r="O47" s="56" t="s">
        <v>88</v>
      </c>
      <c r="P47" s="30"/>
      <c r="Q47" s="30"/>
      <c r="R47" s="106"/>
      <c r="S47" s="11"/>
      <c r="T47" s="11"/>
      <c r="U47"/>
      <c r="V47"/>
      <c r="W47" s="11"/>
      <c r="X47"/>
      <c r="Y47"/>
      <c r="Z47"/>
    </row>
    <row r="48" spans="1:26" s="75" customFormat="1" ht="58.6" customHeight="1" x14ac:dyDescent="0.25">
      <c r="A48" s="32" t="s">
        <v>150</v>
      </c>
      <c r="B48" s="32"/>
      <c r="C48" s="77" t="s">
        <v>237</v>
      </c>
      <c r="D48" s="56" t="s">
        <v>151</v>
      </c>
      <c r="E48" s="67">
        <v>43191</v>
      </c>
      <c r="F48" s="67">
        <v>44651</v>
      </c>
      <c r="G48" s="67"/>
      <c r="H48" s="67"/>
      <c r="I48" s="67"/>
      <c r="J48" s="67"/>
      <c r="K48" s="67"/>
      <c r="L48" s="67"/>
      <c r="M48" s="78">
        <v>55273</v>
      </c>
      <c r="N48" s="78">
        <v>165819</v>
      </c>
      <c r="O48" s="56" t="s">
        <v>88</v>
      </c>
      <c r="P48" s="30"/>
      <c r="Q48" s="30"/>
      <c r="R48" s="106"/>
      <c r="S48" s="11"/>
      <c r="T48" s="11"/>
      <c r="U48"/>
      <c r="V48"/>
      <c r="W48" s="11"/>
      <c r="X48"/>
      <c r="Y48"/>
      <c r="Z48"/>
    </row>
    <row r="49" spans="1:26" s="75" customFormat="1" ht="37.549999999999997" customHeight="1" x14ac:dyDescent="0.25">
      <c r="A49" s="34" t="s">
        <v>152</v>
      </c>
      <c r="B49" s="32"/>
      <c r="C49" s="77" t="s">
        <v>238</v>
      </c>
      <c r="D49" s="56" t="s">
        <v>143</v>
      </c>
      <c r="E49" s="67">
        <v>43191</v>
      </c>
      <c r="F49" s="67">
        <v>43555</v>
      </c>
      <c r="G49" s="67"/>
      <c r="H49" s="67"/>
      <c r="I49" s="67"/>
      <c r="J49" s="67"/>
      <c r="K49" s="67"/>
      <c r="L49" s="67"/>
      <c r="M49" s="78"/>
      <c r="N49" s="78">
        <v>16213</v>
      </c>
      <c r="O49" s="56" t="s">
        <v>88</v>
      </c>
      <c r="P49" s="30"/>
      <c r="Q49" s="30"/>
      <c r="R49" s="106"/>
      <c r="S49" s="11"/>
      <c r="T49" s="11"/>
      <c r="U49"/>
      <c r="V49"/>
      <c r="W49" s="11"/>
      <c r="X49"/>
      <c r="Y49"/>
      <c r="Z49"/>
    </row>
    <row r="50" spans="1:26" s="75" customFormat="1" ht="37.549999999999997" customHeight="1" x14ac:dyDescent="0.25">
      <c r="A50" s="32" t="s">
        <v>153</v>
      </c>
      <c r="B50" s="32" t="s">
        <v>171</v>
      </c>
      <c r="C50" s="77" t="s">
        <v>239</v>
      </c>
      <c r="D50" s="56" t="s">
        <v>148</v>
      </c>
      <c r="E50" s="67">
        <v>43187</v>
      </c>
      <c r="F50" s="67"/>
      <c r="G50" s="67"/>
      <c r="H50" s="67"/>
      <c r="I50" s="67"/>
      <c r="J50" s="67"/>
      <c r="K50" s="67"/>
      <c r="L50" s="67"/>
      <c r="M50" s="78"/>
      <c r="N50" s="78">
        <v>16768</v>
      </c>
      <c r="O50" s="56" t="s">
        <v>88</v>
      </c>
      <c r="P50" s="30"/>
      <c r="Q50" s="30"/>
      <c r="R50" s="106"/>
      <c r="S50" s="11"/>
      <c r="T50" s="11"/>
      <c r="U50"/>
      <c r="V50"/>
      <c r="W50" s="11"/>
      <c r="X50"/>
      <c r="Y50"/>
      <c r="Z50"/>
    </row>
    <row r="51" spans="1:26" s="75" customFormat="1" ht="37.549999999999997" customHeight="1" x14ac:dyDescent="0.25">
      <c r="A51" s="32" t="s">
        <v>154</v>
      </c>
      <c r="B51" s="32" t="s">
        <v>170</v>
      </c>
      <c r="C51" s="77" t="s">
        <v>240</v>
      </c>
      <c r="D51" s="56" t="s">
        <v>145</v>
      </c>
      <c r="E51" s="67">
        <v>43200</v>
      </c>
      <c r="F51" s="67"/>
      <c r="G51" s="67"/>
      <c r="H51" s="67"/>
      <c r="I51" s="67"/>
      <c r="J51" s="67"/>
      <c r="K51" s="67"/>
      <c r="L51" s="67"/>
      <c r="M51" s="78"/>
      <c r="N51" s="78">
        <v>27002</v>
      </c>
      <c r="O51" s="56" t="s">
        <v>88</v>
      </c>
      <c r="P51" s="30"/>
      <c r="Q51" s="30"/>
      <c r="R51" s="106"/>
      <c r="S51" s="11"/>
      <c r="T51" s="11"/>
      <c r="U51"/>
      <c r="V51"/>
      <c r="W51" s="11"/>
      <c r="X51"/>
      <c r="Y51"/>
      <c r="Z51"/>
    </row>
    <row r="52" spans="1:26" s="75" customFormat="1" ht="37.549999999999997" customHeight="1" x14ac:dyDescent="0.25">
      <c r="A52" s="32" t="s">
        <v>155</v>
      </c>
      <c r="B52" s="32" t="s">
        <v>172</v>
      </c>
      <c r="C52" s="77" t="s">
        <v>241</v>
      </c>
      <c r="D52" s="56" t="s">
        <v>89</v>
      </c>
      <c r="E52" s="67"/>
      <c r="F52" s="67"/>
      <c r="G52" s="67"/>
      <c r="H52" s="67"/>
      <c r="I52" s="67"/>
      <c r="J52" s="67"/>
      <c r="K52" s="67"/>
      <c r="L52" s="67"/>
      <c r="M52" s="78"/>
      <c r="N52" s="78">
        <v>41689</v>
      </c>
      <c r="O52" s="56" t="s">
        <v>88</v>
      </c>
      <c r="P52" s="30"/>
      <c r="Q52" s="30"/>
      <c r="R52" s="106"/>
      <c r="S52" s="11"/>
      <c r="T52" s="11"/>
      <c r="U52"/>
      <c r="V52"/>
      <c r="W52" s="11"/>
      <c r="X52"/>
      <c r="Y52"/>
      <c r="Z52"/>
    </row>
    <row r="53" spans="1:26" s="75" customFormat="1" ht="37.549999999999997" customHeight="1" x14ac:dyDescent="0.25">
      <c r="A53" s="34" t="s">
        <v>156</v>
      </c>
      <c r="B53" s="32"/>
      <c r="C53" s="77" t="s">
        <v>242</v>
      </c>
      <c r="D53" s="56" t="s">
        <v>143</v>
      </c>
      <c r="E53" s="67">
        <v>43224</v>
      </c>
      <c r="F53" s="67"/>
      <c r="G53" s="67"/>
      <c r="H53" s="67"/>
      <c r="I53" s="67"/>
      <c r="J53" s="67"/>
      <c r="K53" s="67"/>
      <c r="L53" s="67"/>
      <c r="M53" s="78"/>
      <c r="N53" s="78">
        <v>18670</v>
      </c>
      <c r="O53" s="56" t="s">
        <v>88</v>
      </c>
      <c r="P53" s="30"/>
      <c r="Q53" s="30"/>
      <c r="R53" s="106"/>
      <c r="S53" s="11"/>
      <c r="T53" s="11"/>
      <c r="U53"/>
      <c r="V53"/>
      <c r="W53" s="11"/>
      <c r="X53"/>
      <c r="Y53"/>
      <c r="Z53"/>
    </row>
    <row r="54" spans="1:26" s="75" customFormat="1" ht="37.549999999999997" customHeight="1" x14ac:dyDescent="0.25">
      <c r="A54" s="34" t="s">
        <v>157</v>
      </c>
      <c r="B54" s="32"/>
      <c r="C54" s="77" t="s">
        <v>243</v>
      </c>
      <c r="D54" s="56" t="s">
        <v>158</v>
      </c>
      <c r="E54" s="67">
        <v>43221</v>
      </c>
      <c r="F54" s="67">
        <v>44286</v>
      </c>
      <c r="G54" s="67"/>
      <c r="H54" s="67"/>
      <c r="I54" s="67"/>
      <c r="J54" s="67"/>
      <c r="K54" s="67"/>
      <c r="L54" s="67"/>
      <c r="M54" s="78">
        <v>76634</v>
      </c>
      <c r="N54" s="78">
        <v>229902</v>
      </c>
      <c r="O54" s="56" t="s">
        <v>88</v>
      </c>
      <c r="P54" s="30"/>
      <c r="Q54" s="30"/>
      <c r="R54" s="106"/>
      <c r="S54" s="11"/>
      <c r="T54" s="11"/>
      <c r="U54"/>
      <c r="V54"/>
      <c r="W54" s="11"/>
      <c r="X54"/>
      <c r="Y54"/>
      <c r="Z54"/>
    </row>
    <row r="55" spans="1:26" s="75" customFormat="1" ht="37.549999999999997" customHeight="1" x14ac:dyDescent="0.25">
      <c r="A55" s="32" t="s">
        <v>159</v>
      </c>
      <c r="B55" s="32"/>
      <c r="C55" s="77" t="s">
        <v>244</v>
      </c>
      <c r="D55" s="56" t="s">
        <v>160</v>
      </c>
      <c r="E55" s="67">
        <v>43252</v>
      </c>
      <c r="F55" s="67">
        <v>45016</v>
      </c>
      <c r="G55" s="67"/>
      <c r="H55" s="67"/>
      <c r="I55" s="67"/>
      <c r="J55" s="67"/>
      <c r="K55" s="67"/>
      <c r="L55" s="67"/>
      <c r="M55" s="78">
        <v>22200</v>
      </c>
      <c r="N55" s="78">
        <v>111000</v>
      </c>
      <c r="O55" s="56" t="s">
        <v>88</v>
      </c>
      <c r="P55" s="30"/>
      <c r="Q55" s="30"/>
      <c r="R55" s="106"/>
      <c r="S55" s="11"/>
      <c r="T55" s="11"/>
      <c r="U55"/>
      <c r="V55"/>
      <c r="W55" s="11"/>
      <c r="X55"/>
      <c r="Y55"/>
      <c r="Z55"/>
    </row>
    <row r="56" spans="1:26" s="75" customFormat="1" ht="37.549999999999997" customHeight="1" x14ac:dyDescent="0.25">
      <c r="A56" s="34" t="s">
        <v>161</v>
      </c>
      <c r="B56" s="32"/>
      <c r="C56" s="77" t="s">
        <v>245</v>
      </c>
      <c r="D56" s="56" t="s">
        <v>162</v>
      </c>
      <c r="E56" s="67">
        <v>43252</v>
      </c>
      <c r="F56" s="67">
        <v>45016</v>
      </c>
      <c r="G56" s="67"/>
      <c r="H56" s="67"/>
      <c r="I56" s="67"/>
      <c r="J56" s="67"/>
      <c r="K56" s="67"/>
      <c r="L56" s="67"/>
      <c r="M56" s="78">
        <v>39102</v>
      </c>
      <c r="N56" s="78">
        <v>195510</v>
      </c>
      <c r="O56" s="56" t="s">
        <v>88</v>
      </c>
      <c r="P56" s="30"/>
      <c r="Q56" s="30"/>
      <c r="R56" s="106"/>
      <c r="S56" s="11"/>
      <c r="T56" s="11"/>
      <c r="U56"/>
      <c r="V56"/>
      <c r="W56" s="11"/>
      <c r="X56"/>
      <c r="Y56"/>
      <c r="Z56"/>
    </row>
    <row r="57" spans="1:26" s="75" customFormat="1" ht="37.549999999999997" customHeight="1" x14ac:dyDescent="0.25">
      <c r="A57" s="32" t="s">
        <v>163</v>
      </c>
      <c r="B57" s="32" t="s">
        <v>173</v>
      </c>
      <c r="C57" s="77" t="s">
        <v>246</v>
      </c>
      <c r="D57" s="56" t="s">
        <v>164</v>
      </c>
      <c r="E57" s="67"/>
      <c r="F57" s="67"/>
      <c r="G57" s="67"/>
      <c r="H57" s="67"/>
      <c r="I57" s="67"/>
      <c r="J57" s="67"/>
      <c r="K57" s="67"/>
      <c r="L57" s="67"/>
      <c r="M57" s="78"/>
      <c r="N57" s="78">
        <v>25588</v>
      </c>
      <c r="O57" s="56" t="s">
        <v>88</v>
      </c>
      <c r="P57" s="30"/>
      <c r="Q57" s="30"/>
      <c r="R57" s="106"/>
      <c r="S57" s="11"/>
      <c r="T57" s="11"/>
      <c r="U57"/>
      <c r="V57"/>
      <c r="W57" s="11"/>
      <c r="X57"/>
      <c r="Y57"/>
      <c r="Z57"/>
    </row>
    <row r="58" spans="1:26" s="75" customFormat="1" ht="37.549999999999997" customHeight="1" x14ac:dyDescent="0.25">
      <c r="A58" s="34" t="s">
        <v>165</v>
      </c>
      <c r="B58" s="32" t="s">
        <v>174</v>
      </c>
      <c r="C58" s="77" t="s">
        <v>247</v>
      </c>
      <c r="D58" s="56" t="s">
        <v>164</v>
      </c>
      <c r="E58" s="67"/>
      <c r="F58" s="67"/>
      <c r="G58" s="67"/>
      <c r="H58" s="67"/>
      <c r="I58" s="67"/>
      <c r="J58" s="67"/>
      <c r="K58" s="67"/>
      <c r="L58" s="67"/>
      <c r="M58" s="78"/>
      <c r="N58" s="78">
        <v>18470</v>
      </c>
      <c r="O58" s="56" t="s">
        <v>88</v>
      </c>
      <c r="P58" s="30"/>
      <c r="Q58" s="30"/>
      <c r="R58" s="106"/>
      <c r="S58" s="11"/>
      <c r="T58" s="11"/>
      <c r="U58"/>
      <c r="V58"/>
      <c r="W58" s="11"/>
      <c r="X58"/>
      <c r="Y58"/>
      <c r="Z58"/>
    </row>
    <row r="59" spans="1:26" s="75" customFormat="1" ht="37.549999999999997" customHeight="1" x14ac:dyDescent="0.25">
      <c r="A59" s="34" t="s">
        <v>166</v>
      </c>
      <c r="B59" s="32" t="s">
        <v>175</v>
      </c>
      <c r="C59" s="77" t="s">
        <v>248</v>
      </c>
      <c r="D59" s="56" t="s">
        <v>167</v>
      </c>
      <c r="E59" s="67"/>
      <c r="F59" s="67"/>
      <c r="G59" s="67"/>
      <c r="H59" s="67"/>
      <c r="I59" s="67"/>
      <c r="J59" s="67"/>
      <c r="K59" s="67"/>
      <c r="L59" s="67"/>
      <c r="M59" s="78"/>
      <c r="N59" s="78">
        <v>18311</v>
      </c>
      <c r="O59" s="56" t="s">
        <v>88</v>
      </c>
      <c r="P59" s="30"/>
      <c r="Q59" s="30"/>
      <c r="R59" s="106"/>
      <c r="S59" s="11"/>
      <c r="T59" s="11"/>
      <c r="U59"/>
      <c r="V59"/>
      <c r="W59" s="11"/>
      <c r="X59"/>
      <c r="Y59"/>
      <c r="Z59"/>
    </row>
    <row r="60" spans="1:26" s="75" customFormat="1" ht="85.6" customHeight="1" x14ac:dyDescent="0.25">
      <c r="A60" s="32" t="s">
        <v>176</v>
      </c>
      <c r="B60" s="32" t="s">
        <v>177</v>
      </c>
      <c r="C60" s="77" t="s">
        <v>249</v>
      </c>
      <c r="D60" s="56" t="s">
        <v>151</v>
      </c>
      <c r="E60" s="57">
        <v>43191</v>
      </c>
      <c r="F60" s="57">
        <v>44651</v>
      </c>
      <c r="G60" s="58">
        <v>44440</v>
      </c>
      <c r="H60" s="59" t="s">
        <v>178</v>
      </c>
      <c r="I60" s="56" t="s">
        <v>179</v>
      </c>
      <c r="J60" s="56" t="s">
        <v>10</v>
      </c>
      <c r="K60" s="56" t="s">
        <v>11</v>
      </c>
      <c r="L60" s="56" t="s">
        <v>129</v>
      </c>
      <c r="M60" s="60" t="s">
        <v>180</v>
      </c>
      <c r="N60" s="61" t="s">
        <v>181</v>
      </c>
      <c r="O60" s="56" t="s">
        <v>182</v>
      </c>
      <c r="P60" s="30"/>
      <c r="Q60" s="30"/>
      <c r="R60" s="106"/>
      <c r="S60" s="11"/>
      <c r="T60" s="11"/>
      <c r="U60"/>
      <c r="V60"/>
      <c r="W60" s="11"/>
      <c r="X60"/>
      <c r="Y60"/>
      <c r="Z60"/>
    </row>
    <row r="61" spans="1:26" s="75" customFormat="1" ht="126.7" customHeight="1" x14ac:dyDescent="0.25">
      <c r="A61" s="32" t="s">
        <v>183</v>
      </c>
      <c r="B61" s="32" t="s">
        <v>184</v>
      </c>
      <c r="C61" s="77" t="s">
        <v>250</v>
      </c>
      <c r="D61" s="56" t="s">
        <v>185</v>
      </c>
      <c r="E61" s="57">
        <v>43220</v>
      </c>
      <c r="F61" s="57">
        <v>44680</v>
      </c>
      <c r="G61" s="58">
        <v>44470</v>
      </c>
      <c r="H61" s="59" t="s">
        <v>186</v>
      </c>
      <c r="I61" s="56" t="s">
        <v>187</v>
      </c>
      <c r="J61" s="56" t="s">
        <v>10</v>
      </c>
      <c r="K61" s="56" t="s">
        <v>11</v>
      </c>
      <c r="L61" s="56" t="s">
        <v>129</v>
      </c>
      <c r="M61" s="60" t="s">
        <v>188</v>
      </c>
      <c r="N61" s="61" t="s">
        <v>189</v>
      </c>
      <c r="O61" s="56" t="s">
        <v>190</v>
      </c>
      <c r="P61" s="30"/>
      <c r="Q61" s="30"/>
      <c r="R61" s="106"/>
      <c r="S61" s="11"/>
      <c r="T61" s="11"/>
      <c r="U61"/>
      <c r="V61"/>
      <c r="W61" s="11"/>
      <c r="X61"/>
      <c r="Y61"/>
      <c r="Z61"/>
    </row>
    <row r="62" spans="1:26" s="75" customFormat="1" ht="37.549999999999997" customHeight="1" x14ac:dyDescent="0.25">
      <c r="A62" s="87" t="s">
        <v>193</v>
      </c>
      <c r="B62" s="81" t="s">
        <v>193</v>
      </c>
      <c r="C62" s="16" t="s">
        <v>195</v>
      </c>
      <c r="D62" s="56" t="s">
        <v>286</v>
      </c>
      <c r="E62" s="57"/>
      <c r="F62" s="57"/>
      <c r="G62" s="58"/>
      <c r="H62" s="59"/>
      <c r="I62" s="56"/>
      <c r="J62" s="56"/>
      <c r="K62" s="56"/>
      <c r="L62" s="56"/>
      <c r="M62" s="60"/>
      <c r="N62" s="61"/>
      <c r="O62" s="56" t="s">
        <v>194</v>
      </c>
      <c r="P62" s="30"/>
      <c r="Q62" s="30" t="s">
        <v>130</v>
      </c>
      <c r="R62" s="106"/>
      <c r="S62" s="11"/>
      <c r="T62" s="11"/>
      <c r="U62"/>
      <c r="V62"/>
      <c r="W62" s="11"/>
      <c r="X62"/>
      <c r="Y62"/>
      <c r="Z62"/>
    </row>
    <row r="63" spans="1:26" s="75" customFormat="1" ht="61.5" customHeight="1" x14ac:dyDescent="0.25">
      <c r="A63" s="32" t="s">
        <v>251</v>
      </c>
      <c r="B63" s="32" t="s">
        <v>253</v>
      </c>
      <c r="C63" s="16" t="s">
        <v>252</v>
      </c>
      <c r="D63" s="56" t="s">
        <v>254</v>
      </c>
      <c r="E63" s="57"/>
      <c r="F63" s="57"/>
      <c r="G63" s="58"/>
      <c r="H63" s="59"/>
      <c r="I63" s="56"/>
      <c r="J63" s="56"/>
      <c r="K63" s="56"/>
      <c r="L63" s="56"/>
      <c r="M63" s="60"/>
      <c r="N63" s="61"/>
      <c r="O63" s="56" t="s">
        <v>21</v>
      </c>
      <c r="P63" s="30"/>
      <c r="Q63" s="30"/>
      <c r="R63" s="106"/>
      <c r="S63" s="11"/>
      <c r="T63" s="11"/>
      <c r="U63"/>
      <c r="V63"/>
      <c r="W63" s="11"/>
      <c r="X63"/>
      <c r="Y63"/>
      <c r="Z63"/>
    </row>
    <row r="64" spans="1:26" s="75" customFormat="1" ht="52.5" customHeight="1" x14ac:dyDescent="0.25">
      <c r="A64" s="32" t="s">
        <v>255</v>
      </c>
      <c r="B64" s="32" t="s">
        <v>256</v>
      </c>
      <c r="C64" s="16" t="s">
        <v>257</v>
      </c>
      <c r="D64" s="56" t="s">
        <v>254</v>
      </c>
      <c r="E64" s="57">
        <v>43374</v>
      </c>
      <c r="F64" s="57">
        <v>43738</v>
      </c>
      <c r="G64" s="58">
        <v>43738</v>
      </c>
      <c r="H64" s="59"/>
      <c r="I64" s="56"/>
      <c r="J64" s="56" t="s">
        <v>130</v>
      </c>
      <c r="K64" s="56">
        <v>48</v>
      </c>
      <c r="L64" s="56"/>
      <c r="M64" s="60"/>
      <c r="N64" s="61"/>
      <c r="O64" s="56" t="s">
        <v>63</v>
      </c>
      <c r="P64" s="30"/>
      <c r="Q64" s="30"/>
      <c r="R64" s="106"/>
      <c r="S64" s="11"/>
      <c r="T64" s="11"/>
      <c r="U64"/>
      <c r="V64"/>
      <c r="W64" s="11"/>
      <c r="X64"/>
      <c r="Y64"/>
      <c r="Z64"/>
    </row>
    <row r="65" spans="1:26" s="75" customFormat="1" ht="70.5" customHeight="1" x14ac:dyDescent="0.25">
      <c r="A65" s="32" t="s">
        <v>260</v>
      </c>
      <c r="B65" s="32" t="s">
        <v>261</v>
      </c>
      <c r="C65" s="16" t="s">
        <v>259</v>
      </c>
      <c r="D65" s="62" t="s">
        <v>258</v>
      </c>
      <c r="E65" s="57">
        <v>43360</v>
      </c>
      <c r="F65" s="57">
        <v>43555</v>
      </c>
      <c r="G65" s="58"/>
      <c r="H65" s="59"/>
      <c r="I65" s="56"/>
      <c r="J65" s="56"/>
      <c r="K65" s="56"/>
      <c r="L65" s="56"/>
      <c r="M65" s="60"/>
      <c r="N65" s="61"/>
      <c r="O65" s="56" t="s">
        <v>21</v>
      </c>
      <c r="P65" s="30"/>
      <c r="Q65" s="30"/>
      <c r="R65" s="106"/>
      <c r="S65" s="11"/>
      <c r="T65" s="11"/>
      <c r="U65"/>
      <c r="V65"/>
      <c r="W65" s="11"/>
      <c r="X65"/>
      <c r="Y65"/>
      <c r="Z65"/>
    </row>
    <row r="66" spans="1:26" s="75" customFormat="1" ht="37.549999999999997" customHeight="1" x14ac:dyDescent="0.25">
      <c r="A66" s="32" t="s">
        <v>262</v>
      </c>
      <c r="B66" s="32" t="s">
        <v>263</v>
      </c>
      <c r="C66" s="76" t="s">
        <v>282</v>
      </c>
      <c r="D66" s="62" t="s">
        <v>264</v>
      </c>
      <c r="E66" s="63">
        <v>42461</v>
      </c>
      <c r="F66" s="63">
        <v>43190</v>
      </c>
      <c r="G66" s="63">
        <v>43191</v>
      </c>
      <c r="H66" s="62" t="s">
        <v>130</v>
      </c>
      <c r="I66" s="56" t="s">
        <v>265</v>
      </c>
      <c r="J66" s="62" t="s">
        <v>14</v>
      </c>
      <c r="K66" s="62">
        <v>24</v>
      </c>
      <c r="L66" s="62" t="s">
        <v>14</v>
      </c>
      <c r="M66" s="64">
        <v>-5000</v>
      </c>
      <c r="N66" s="60">
        <f>M66*2</f>
        <v>-10000</v>
      </c>
      <c r="O66" s="56" t="s">
        <v>266</v>
      </c>
      <c r="P66" s="62" t="s">
        <v>267</v>
      </c>
      <c r="Q66" s="62"/>
      <c r="R66" s="106"/>
      <c r="S66" s="11"/>
      <c r="T66" s="11"/>
      <c r="U66"/>
      <c r="V66"/>
      <c r="W66" s="11"/>
      <c r="X66"/>
      <c r="Y66"/>
      <c r="Z66"/>
    </row>
    <row r="67" spans="1:26" s="75" customFormat="1" ht="37.549999999999997" customHeight="1" x14ac:dyDescent="0.25">
      <c r="A67" s="32" t="s">
        <v>268</v>
      </c>
      <c r="B67" s="32" t="s">
        <v>269</v>
      </c>
      <c r="C67" s="76" t="s">
        <v>283</v>
      </c>
      <c r="D67" s="62" t="s">
        <v>270</v>
      </c>
      <c r="E67" s="63">
        <v>42826</v>
      </c>
      <c r="F67" s="63">
        <v>43555</v>
      </c>
      <c r="G67" s="63">
        <v>43556</v>
      </c>
      <c r="H67" s="62" t="s">
        <v>130</v>
      </c>
      <c r="I67" s="56" t="s">
        <v>265</v>
      </c>
      <c r="J67" s="62" t="s">
        <v>14</v>
      </c>
      <c r="K67" s="62">
        <v>24</v>
      </c>
      <c r="L67" s="62" t="s">
        <v>271</v>
      </c>
      <c r="M67" s="64">
        <v>80000</v>
      </c>
      <c r="N67" s="64">
        <v>160000</v>
      </c>
      <c r="O67" s="56" t="s">
        <v>266</v>
      </c>
      <c r="P67" s="62" t="s">
        <v>267</v>
      </c>
      <c r="Q67" s="62"/>
      <c r="R67" s="106"/>
      <c r="S67" s="11"/>
      <c r="T67" s="11"/>
      <c r="U67"/>
      <c r="V67"/>
      <c r="W67" s="11"/>
      <c r="X67"/>
      <c r="Y67"/>
      <c r="Z67"/>
    </row>
    <row r="68" spans="1:26" s="75" customFormat="1" ht="60.8" customHeight="1" x14ac:dyDescent="0.25">
      <c r="A68" s="32" t="s">
        <v>272</v>
      </c>
      <c r="B68" s="32" t="s">
        <v>273</v>
      </c>
      <c r="C68" s="77" t="s">
        <v>284</v>
      </c>
      <c r="D68" s="62" t="s">
        <v>274</v>
      </c>
      <c r="E68" s="57" t="s">
        <v>275</v>
      </c>
      <c r="F68" s="57" t="s">
        <v>275</v>
      </c>
      <c r="G68" s="57" t="s">
        <v>275</v>
      </c>
      <c r="H68" s="57" t="s">
        <v>275</v>
      </c>
      <c r="I68" s="57" t="s">
        <v>276</v>
      </c>
      <c r="J68" s="57" t="s">
        <v>275</v>
      </c>
      <c r="K68" s="57" t="s">
        <v>275</v>
      </c>
      <c r="L68" s="57" t="s">
        <v>275</v>
      </c>
      <c r="M68" s="64">
        <v>99060</v>
      </c>
      <c r="N68" s="57" t="s">
        <v>11</v>
      </c>
      <c r="O68" s="56" t="s">
        <v>266</v>
      </c>
      <c r="P68" s="62" t="s">
        <v>124</v>
      </c>
      <c r="Q68" s="62"/>
      <c r="R68" s="106"/>
      <c r="S68" s="11"/>
      <c r="T68" s="11"/>
      <c r="U68"/>
      <c r="V68"/>
      <c r="W68" s="11"/>
      <c r="X68"/>
      <c r="Y68"/>
      <c r="Z68"/>
    </row>
    <row r="69" spans="1:26" s="75" customFormat="1" ht="37.549999999999997" customHeight="1" x14ac:dyDescent="0.25">
      <c r="A69" s="32" t="s">
        <v>277</v>
      </c>
      <c r="B69" s="32" t="s">
        <v>278</v>
      </c>
      <c r="C69" s="76" t="s">
        <v>285</v>
      </c>
      <c r="D69" s="62" t="s">
        <v>279</v>
      </c>
      <c r="E69" s="63">
        <v>43233</v>
      </c>
      <c r="F69" s="86">
        <v>43233</v>
      </c>
      <c r="G69" s="63" t="s">
        <v>275</v>
      </c>
      <c r="H69" s="65"/>
      <c r="I69" s="63" t="s">
        <v>280</v>
      </c>
      <c r="J69" s="63" t="s">
        <v>275</v>
      </c>
      <c r="K69" s="63"/>
      <c r="L69" s="63"/>
      <c r="M69" s="66">
        <f>510480*1.15</f>
        <v>587052</v>
      </c>
      <c r="N69" s="63">
        <f>M69*4</f>
        <v>2348208</v>
      </c>
      <c r="O69" s="62" t="s">
        <v>281</v>
      </c>
      <c r="P69" s="62" t="s">
        <v>10</v>
      </c>
      <c r="Q69" s="62"/>
      <c r="R69" s="106"/>
      <c r="S69" s="11"/>
      <c r="T69" s="11"/>
      <c r="U69"/>
      <c r="V69"/>
      <c r="W69" s="11"/>
      <c r="X69"/>
      <c r="Y69"/>
      <c r="Z69"/>
    </row>
    <row r="70" spans="1:26" s="75" customFormat="1" ht="37.549999999999997" customHeight="1" x14ac:dyDescent="0.25">
      <c r="A70" s="32" t="s">
        <v>287</v>
      </c>
      <c r="B70" s="32" t="s">
        <v>288</v>
      </c>
      <c r="C70" s="76" t="s">
        <v>292</v>
      </c>
      <c r="D70" s="62" t="s">
        <v>289</v>
      </c>
      <c r="E70" s="57">
        <v>43191</v>
      </c>
      <c r="F70" s="57">
        <v>43555</v>
      </c>
      <c r="G70" s="58">
        <v>43531</v>
      </c>
      <c r="H70" s="59"/>
      <c r="I70" s="56"/>
      <c r="J70" s="56"/>
      <c r="K70" s="56"/>
      <c r="L70" s="56"/>
      <c r="M70" s="60" t="s">
        <v>290</v>
      </c>
      <c r="N70" s="61"/>
      <c r="O70" s="56" t="s">
        <v>291</v>
      </c>
      <c r="P70" s="30"/>
      <c r="Q70" s="30"/>
      <c r="R70" s="106"/>
      <c r="S70" s="11"/>
      <c r="T70" s="11"/>
      <c r="U70"/>
      <c r="V70"/>
      <c r="W70" s="11"/>
      <c r="X70"/>
      <c r="Y70"/>
      <c r="Z70"/>
    </row>
    <row r="71" spans="1:26" s="74" customFormat="1" ht="37.549999999999997" customHeight="1" x14ac:dyDescent="0.25">
      <c r="A71" s="32" t="s">
        <v>293</v>
      </c>
      <c r="B71" s="32" t="s">
        <v>294</v>
      </c>
      <c r="C71" s="76" t="s">
        <v>302</v>
      </c>
      <c r="D71" s="62" t="s">
        <v>295</v>
      </c>
      <c r="E71" s="57">
        <v>43191</v>
      </c>
      <c r="F71" s="57">
        <v>43556</v>
      </c>
      <c r="G71" s="58">
        <v>43525</v>
      </c>
      <c r="H71" s="59" t="s">
        <v>10</v>
      </c>
      <c r="I71" s="56" t="s">
        <v>10</v>
      </c>
      <c r="J71" s="56" t="s">
        <v>14</v>
      </c>
      <c r="K71" s="56" t="s">
        <v>14</v>
      </c>
      <c r="L71" s="56" t="s">
        <v>10</v>
      </c>
      <c r="M71" s="60">
        <v>9000</v>
      </c>
      <c r="N71" s="61">
        <v>9000</v>
      </c>
      <c r="O71" s="56" t="s">
        <v>296</v>
      </c>
      <c r="P71" s="56" t="s">
        <v>297</v>
      </c>
      <c r="Q71" s="56" t="s">
        <v>298</v>
      </c>
      <c r="R71" s="106"/>
      <c r="S71" s="11"/>
      <c r="T71" s="11"/>
      <c r="U71"/>
      <c r="V71"/>
      <c r="W71" s="11"/>
      <c r="X71"/>
      <c r="Y71"/>
      <c r="Z71"/>
    </row>
    <row r="72" spans="1:26" s="74" customFormat="1" ht="37.549999999999997" customHeight="1" x14ac:dyDescent="0.25">
      <c r="A72" s="32" t="s">
        <v>299</v>
      </c>
      <c r="B72" s="32" t="s">
        <v>300</v>
      </c>
      <c r="C72" s="76" t="s">
        <v>303</v>
      </c>
      <c r="D72" s="62" t="s">
        <v>301</v>
      </c>
      <c r="E72" s="57">
        <v>43352</v>
      </c>
      <c r="F72" s="57">
        <v>44448</v>
      </c>
      <c r="G72" s="58">
        <v>44256</v>
      </c>
      <c r="H72" s="59" t="s">
        <v>10</v>
      </c>
      <c r="I72" s="56" t="s">
        <v>10</v>
      </c>
      <c r="J72" s="56" t="s">
        <v>14</v>
      </c>
      <c r="K72" s="56" t="s">
        <v>14</v>
      </c>
      <c r="L72" s="56" t="s">
        <v>10</v>
      </c>
      <c r="M72" s="60">
        <v>9951</v>
      </c>
      <c r="N72" s="61"/>
      <c r="O72" s="56" t="s">
        <v>296</v>
      </c>
      <c r="P72" s="30"/>
      <c r="Q72" s="30"/>
      <c r="R72" s="106"/>
      <c r="S72" s="11"/>
      <c r="T72" s="11"/>
      <c r="U72"/>
      <c r="V72"/>
      <c r="W72" s="11"/>
      <c r="X72"/>
      <c r="Y72"/>
      <c r="Z72"/>
    </row>
    <row r="73" spans="1:26" ht="62.5" x14ac:dyDescent="0.25">
      <c r="A73" s="88" t="s">
        <v>304</v>
      </c>
      <c r="B73" s="89" t="s">
        <v>305</v>
      </c>
      <c r="C73" s="93" t="s">
        <v>307</v>
      </c>
      <c r="D73" s="56" t="s">
        <v>306</v>
      </c>
      <c r="E73" s="67">
        <v>43374</v>
      </c>
      <c r="F73" s="67">
        <v>44834</v>
      </c>
      <c r="G73" s="67">
        <v>44681</v>
      </c>
      <c r="H73" s="67"/>
      <c r="I73" s="92" t="s">
        <v>308</v>
      </c>
      <c r="J73" s="67" t="s">
        <v>10</v>
      </c>
      <c r="K73" s="67" t="s">
        <v>11</v>
      </c>
      <c r="L73" s="67" t="s">
        <v>11</v>
      </c>
      <c r="M73" s="78"/>
      <c r="N73" s="78" t="s">
        <v>309</v>
      </c>
      <c r="O73" s="56" t="s">
        <v>21</v>
      </c>
      <c r="P73" s="30"/>
      <c r="Q73" s="30"/>
      <c r="R73" s="106"/>
      <c r="S73" s="11"/>
      <c r="T73" s="11"/>
      <c r="U73"/>
      <c r="V73"/>
      <c r="W73" s="11"/>
      <c r="X73"/>
      <c r="Y73"/>
      <c r="Z73"/>
    </row>
    <row r="74" spans="1:26" s="91" customFormat="1" ht="69.8" customHeight="1" x14ac:dyDescent="0.25">
      <c r="A74" s="89" t="s">
        <v>311</v>
      </c>
      <c r="B74" s="89" t="s">
        <v>312</v>
      </c>
      <c r="C74" s="77" t="s">
        <v>310</v>
      </c>
      <c r="D74" s="56" t="s">
        <v>254</v>
      </c>
      <c r="E74" s="67">
        <v>43527</v>
      </c>
      <c r="F74" s="67">
        <v>44987</v>
      </c>
      <c r="G74" s="67"/>
      <c r="H74" s="95" t="s">
        <v>313</v>
      </c>
      <c r="I74" s="67"/>
      <c r="J74" s="67" t="s">
        <v>130</v>
      </c>
      <c r="K74" s="56">
        <v>36</v>
      </c>
      <c r="L74" s="67"/>
      <c r="M74" s="78"/>
      <c r="N74" s="78"/>
      <c r="O74" s="56" t="s">
        <v>314</v>
      </c>
      <c r="P74" s="97" t="s">
        <v>267</v>
      </c>
      <c r="Q74" s="30"/>
      <c r="R74" s="106"/>
      <c r="S74" s="11"/>
      <c r="T74" s="11"/>
      <c r="U74"/>
      <c r="V74"/>
      <c r="W74" s="11"/>
      <c r="X74"/>
      <c r="Y74"/>
      <c r="Z74"/>
    </row>
    <row r="75" spans="1:26" s="91" customFormat="1" ht="115.5" customHeight="1" x14ac:dyDescent="0.35">
      <c r="A75" s="89" t="s">
        <v>315</v>
      </c>
      <c r="B75" s="56" t="s">
        <v>316</v>
      </c>
      <c r="C75" s="99" t="s">
        <v>325</v>
      </c>
      <c r="D75" s="56" t="s">
        <v>317</v>
      </c>
      <c r="E75" s="57">
        <v>43405</v>
      </c>
      <c r="F75" s="57">
        <v>44865</v>
      </c>
      <c r="G75" s="58">
        <v>44682</v>
      </c>
      <c r="H75" s="102" t="s">
        <v>318</v>
      </c>
      <c r="I75" s="100" t="s">
        <v>319</v>
      </c>
      <c r="J75" s="56" t="s">
        <v>10</v>
      </c>
      <c r="K75" s="56" t="s">
        <v>11</v>
      </c>
      <c r="L75" s="56" t="s">
        <v>11</v>
      </c>
      <c r="M75" s="60">
        <v>80000</v>
      </c>
      <c r="N75" s="61">
        <v>300000</v>
      </c>
      <c r="O75" s="56" t="s">
        <v>21</v>
      </c>
      <c r="P75" s="97"/>
      <c r="Q75" s="30"/>
      <c r="R75" s="106"/>
      <c r="S75" s="11"/>
      <c r="T75" s="11"/>
      <c r="U75"/>
      <c r="V75"/>
      <c r="W75" s="11"/>
      <c r="X75"/>
      <c r="Y75"/>
      <c r="Z75"/>
    </row>
    <row r="76" spans="1:26" s="94" customFormat="1" ht="131.30000000000001" customHeight="1" x14ac:dyDescent="0.25">
      <c r="A76" s="89" t="s">
        <v>324</v>
      </c>
      <c r="B76" s="56" t="s">
        <v>320</v>
      </c>
      <c r="C76" s="93" t="s">
        <v>326</v>
      </c>
      <c r="D76" s="56" t="s">
        <v>321</v>
      </c>
      <c r="E76" s="57">
        <v>43405</v>
      </c>
      <c r="F76" s="57">
        <v>43737</v>
      </c>
      <c r="G76" s="101"/>
      <c r="H76" s="102" t="s">
        <v>322</v>
      </c>
      <c r="I76" s="100" t="s">
        <v>323</v>
      </c>
      <c r="J76" s="56" t="s">
        <v>10</v>
      </c>
      <c r="K76" s="56" t="s">
        <v>11</v>
      </c>
      <c r="L76" s="56" t="s">
        <v>11</v>
      </c>
      <c r="M76" s="60">
        <v>362601</v>
      </c>
      <c r="N76" s="60">
        <v>362601</v>
      </c>
      <c r="O76" s="56" t="s">
        <v>21</v>
      </c>
      <c r="P76" s="97"/>
      <c r="Q76" s="30"/>
      <c r="R76" s="106"/>
      <c r="S76" s="11"/>
      <c r="T76" s="11"/>
      <c r="U76"/>
      <c r="V76"/>
      <c r="W76" s="11"/>
      <c r="X76"/>
      <c r="Y76"/>
      <c r="Z76"/>
    </row>
    <row r="77" spans="1:26" s="98" customFormat="1" ht="41.3" customHeight="1" x14ac:dyDescent="0.25">
      <c r="A77" s="89" t="s">
        <v>327</v>
      </c>
      <c r="B77" s="89" t="s">
        <v>328</v>
      </c>
      <c r="C77" s="77" t="s">
        <v>329</v>
      </c>
      <c r="D77" s="56" t="s">
        <v>254</v>
      </c>
      <c r="E77" s="67">
        <v>43472</v>
      </c>
      <c r="F77" s="67"/>
      <c r="G77" s="67"/>
      <c r="H77" s="67"/>
      <c r="I77" s="67"/>
      <c r="J77" s="67"/>
      <c r="K77" s="67"/>
      <c r="L77" s="67"/>
      <c r="M77" s="78"/>
      <c r="N77" s="78"/>
      <c r="O77" s="56" t="s">
        <v>21</v>
      </c>
      <c r="P77" s="30"/>
      <c r="Q77" s="30"/>
      <c r="R77" s="106"/>
      <c r="S77" s="11"/>
      <c r="T77" s="11"/>
      <c r="U77"/>
      <c r="V77"/>
      <c r="W77" s="11"/>
      <c r="X77"/>
      <c r="Y77"/>
      <c r="Z77"/>
    </row>
    <row r="78" spans="1:26" s="91" customFormat="1" ht="72.7" customHeight="1" x14ac:dyDescent="0.25">
      <c r="A78" s="89" t="s">
        <v>330</v>
      </c>
      <c r="B78" s="56" t="s">
        <v>331</v>
      </c>
      <c r="C78" s="77" t="s">
        <v>335</v>
      </c>
      <c r="D78" s="56" t="s">
        <v>332</v>
      </c>
      <c r="E78" s="57">
        <v>43132</v>
      </c>
      <c r="F78" s="57">
        <v>43434</v>
      </c>
      <c r="G78" s="58"/>
      <c r="H78" s="59" t="s">
        <v>11</v>
      </c>
      <c r="I78" s="56" t="s">
        <v>11</v>
      </c>
      <c r="J78" s="56" t="s">
        <v>11</v>
      </c>
      <c r="K78" s="56" t="s">
        <v>11</v>
      </c>
      <c r="L78" s="56" t="s">
        <v>11</v>
      </c>
      <c r="M78" s="60">
        <v>72000</v>
      </c>
      <c r="N78" s="104" t="s">
        <v>336</v>
      </c>
      <c r="O78" s="56" t="s">
        <v>333</v>
      </c>
      <c r="P78" s="62" t="s">
        <v>334</v>
      </c>
      <c r="Q78" s="62"/>
      <c r="R78" s="106"/>
      <c r="S78" s="11"/>
      <c r="T78" s="11"/>
      <c r="U78"/>
      <c r="V78"/>
      <c r="W78" s="11"/>
      <c r="X78"/>
      <c r="Y78"/>
      <c r="Z78"/>
    </row>
    <row r="79" spans="1:26" s="103" customFormat="1" ht="54" customHeight="1" x14ac:dyDescent="0.25">
      <c r="A79" s="89" t="s">
        <v>337</v>
      </c>
      <c r="B79" s="89" t="s">
        <v>338</v>
      </c>
      <c r="C79" s="77" t="s">
        <v>342</v>
      </c>
      <c r="D79" s="56" t="s">
        <v>339</v>
      </c>
      <c r="E79" s="67">
        <v>40452</v>
      </c>
      <c r="F79" s="67">
        <v>44105</v>
      </c>
      <c r="G79" s="67">
        <v>43922</v>
      </c>
      <c r="H79" s="67" t="s">
        <v>340</v>
      </c>
      <c r="I79" s="67" t="s">
        <v>10</v>
      </c>
      <c r="J79" s="67" t="s">
        <v>14</v>
      </c>
      <c r="K79" s="56">
        <v>12</v>
      </c>
      <c r="L79" s="67" t="s">
        <v>11</v>
      </c>
      <c r="M79" s="78"/>
      <c r="N79" s="78"/>
      <c r="O79" s="56" t="s">
        <v>341</v>
      </c>
      <c r="P79" s="62" t="s">
        <v>267</v>
      </c>
      <c r="Q79" s="30"/>
      <c r="R79" s="106"/>
      <c r="S79" s="11"/>
      <c r="T79" s="11"/>
      <c r="U79"/>
      <c r="V79"/>
      <c r="W79" s="11"/>
      <c r="X79"/>
      <c r="Y79"/>
      <c r="Z79"/>
    </row>
    <row r="80" spans="1:26" s="103" customFormat="1" ht="45" customHeight="1" x14ac:dyDescent="0.25">
      <c r="A80" s="89" t="s">
        <v>344</v>
      </c>
      <c r="B80" s="89" t="s">
        <v>349</v>
      </c>
      <c r="C80" s="77" t="s">
        <v>348</v>
      </c>
      <c r="D80" s="56" t="s">
        <v>345</v>
      </c>
      <c r="E80" s="57">
        <v>42748</v>
      </c>
      <c r="F80" s="57">
        <v>43843</v>
      </c>
      <c r="G80" s="58">
        <v>43751</v>
      </c>
      <c r="H80" s="59" t="s">
        <v>10</v>
      </c>
      <c r="I80" s="56" t="s">
        <v>10</v>
      </c>
      <c r="J80" s="56" t="s">
        <v>14</v>
      </c>
      <c r="K80" s="56"/>
      <c r="L80" s="56"/>
      <c r="M80" s="60" t="s">
        <v>346</v>
      </c>
      <c r="N80" s="56" t="s">
        <v>347</v>
      </c>
      <c r="O80" s="56" t="s">
        <v>41</v>
      </c>
      <c r="P80" s="62" t="s">
        <v>297</v>
      </c>
      <c r="Q80" s="62">
        <v>4104759</v>
      </c>
      <c r="R80" s="106"/>
      <c r="S80" s="11"/>
      <c r="T80" s="11"/>
      <c r="U80"/>
      <c r="V80"/>
      <c r="W80" s="11"/>
      <c r="X80"/>
      <c r="Y80"/>
      <c r="Z80"/>
    </row>
    <row r="81" spans="1:26" s="103" customFormat="1" ht="36.700000000000003" customHeight="1" x14ac:dyDescent="0.25">
      <c r="A81" s="89" t="s">
        <v>350</v>
      </c>
      <c r="B81" s="89" t="s">
        <v>351</v>
      </c>
      <c r="C81" s="77" t="s">
        <v>352</v>
      </c>
      <c r="D81" s="56" t="s">
        <v>353</v>
      </c>
      <c r="E81" s="67">
        <v>43199</v>
      </c>
      <c r="F81" s="67">
        <v>45024</v>
      </c>
      <c r="G81" s="67"/>
      <c r="H81" s="67"/>
      <c r="I81" s="67" t="s">
        <v>11</v>
      </c>
      <c r="J81" s="56" t="s">
        <v>14</v>
      </c>
      <c r="K81" s="56">
        <v>24</v>
      </c>
      <c r="L81" s="67"/>
      <c r="M81" s="78" t="s">
        <v>354</v>
      </c>
      <c r="N81" s="78" t="s">
        <v>354</v>
      </c>
      <c r="O81" s="56" t="s">
        <v>63</v>
      </c>
      <c r="P81" s="62" t="s">
        <v>267</v>
      </c>
      <c r="Q81" s="30"/>
      <c r="R81" s="106"/>
      <c r="S81" s="11"/>
      <c r="T81" s="11"/>
      <c r="U81"/>
      <c r="V81"/>
      <c r="W81" s="11"/>
      <c r="X81"/>
      <c r="Y81"/>
      <c r="Z81"/>
    </row>
    <row r="82" spans="1:26" s="110" customFormat="1" ht="33.799999999999997" customHeight="1" x14ac:dyDescent="0.25">
      <c r="A82" s="88" t="s">
        <v>360</v>
      </c>
      <c r="B82" s="89" t="s">
        <v>361</v>
      </c>
      <c r="C82" s="77" t="s">
        <v>369</v>
      </c>
      <c r="D82" s="56" t="s">
        <v>355</v>
      </c>
      <c r="E82" s="67">
        <v>43417</v>
      </c>
      <c r="F82" s="67" t="s">
        <v>121</v>
      </c>
      <c r="G82" s="67"/>
      <c r="H82" s="67"/>
      <c r="I82" s="67"/>
      <c r="J82" s="67"/>
      <c r="K82" s="56"/>
      <c r="L82" s="67"/>
      <c r="M82" s="78"/>
      <c r="N82" s="78">
        <v>16037</v>
      </c>
      <c r="O82" s="56" t="s">
        <v>88</v>
      </c>
      <c r="P82" s="97" t="s">
        <v>375</v>
      </c>
      <c r="Q82" s="30"/>
      <c r="R82" s="106"/>
      <c r="S82" s="11"/>
      <c r="T82" s="11"/>
      <c r="U82"/>
      <c r="V82"/>
      <c r="W82" s="11"/>
      <c r="X82"/>
      <c r="Y82"/>
      <c r="Z82"/>
    </row>
    <row r="83" spans="1:26" s="110" customFormat="1" ht="33.799999999999997" customHeight="1" x14ac:dyDescent="0.25">
      <c r="A83" s="88" t="s">
        <v>362</v>
      </c>
      <c r="B83" s="89" t="s">
        <v>363</v>
      </c>
      <c r="C83" s="77" t="s">
        <v>370</v>
      </c>
      <c r="D83" s="56" t="s">
        <v>356</v>
      </c>
      <c r="E83" s="67">
        <v>43417</v>
      </c>
      <c r="F83" s="67" t="s">
        <v>121</v>
      </c>
      <c r="G83" s="67"/>
      <c r="H83" s="67"/>
      <c r="I83" s="67"/>
      <c r="J83" s="67"/>
      <c r="K83" s="56"/>
      <c r="L83" s="67"/>
      <c r="M83" s="78"/>
      <c r="N83" s="78">
        <v>7500</v>
      </c>
      <c r="O83" s="56" t="s">
        <v>88</v>
      </c>
      <c r="P83" s="97" t="s">
        <v>375</v>
      </c>
      <c r="Q83" s="30"/>
      <c r="R83" s="106"/>
      <c r="S83" s="11"/>
      <c r="T83" s="11"/>
      <c r="U83"/>
      <c r="V83"/>
      <c r="W83" s="11"/>
      <c r="X83"/>
      <c r="Y83"/>
      <c r="Z83"/>
    </row>
    <row r="84" spans="1:26" s="103" customFormat="1" ht="32.950000000000003" customHeight="1" x14ac:dyDescent="0.25">
      <c r="A84" s="88" t="s">
        <v>364</v>
      </c>
      <c r="B84" s="89" t="s">
        <v>376</v>
      </c>
      <c r="C84" s="77" t="s">
        <v>371</v>
      </c>
      <c r="D84" s="56" t="s">
        <v>357</v>
      </c>
      <c r="E84" s="67">
        <v>43479</v>
      </c>
      <c r="F84" s="67" t="s">
        <v>121</v>
      </c>
      <c r="G84" s="67"/>
      <c r="H84" s="67"/>
      <c r="I84" s="67"/>
      <c r="J84" s="67"/>
      <c r="K84" s="56"/>
      <c r="L84" s="67"/>
      <c r="M84" s="78"/>
      <c r="N84" s="78">
        <v>40524</v>
      </c>
      <c r="O84" s="56" t="s">
        <v>88</v>
      </c>
      <c r="P84" s="97" t="s">
        <v>375</v>
      </c>
      <c r="Q84" s="30"/>
      <c r="R84" s="106"/>
      <c r="S84" s="11"/>
      <c r="T84" s="11"/>
      <c r="U84"/>
      <c r="V84"/>
      <c r="W84" s="11"/>
      <c r="X84"/>
      <c r="Y84"/>
      <c r="Z84"/>
    </row>
    <row r="85" spans="1:26" s="110" customFormat="1" ht="38.25" customHeight="1" x14ac:dyDescent="0.25">
      <c r="A85" s="88" t="s">
        <v>365</v>
      </c>
      <c r="B85" s="89" t="s">
        <v>366</v>
      </c>
      <c r="C85" s="77" t="s">
        <v>372</v>
      </c>
      <c r="D85" s="56" t="s">
        <v>358</v>
      </c>
      <c r="E85" s="67">
        <v>43486</v>
      </c>
      <c r="F85" s="67" t="s">
        <v>121</v>
      </c>
      <c r="G85" s="67"/>
      <c r="H85" s="67"/>
      <c r="I85" s="67"/>
      <c r="J85" s="67"/>
      <c r="K85" s="56"/>
      <c r="L85" s="67"/>
      <c r="M85" s="78"/>
      <c r="N85" s="78">
        <v>13025.29</v>
      </c>
      <c r="O85" s="56" t="s">
        <v>88</v>
      </c>
      <c r="P85" s="97" t="s">
        <v>375</v>
      </c>
      <c r="Q85" s="30"/>
      <c r="R85" s="106"/>
      <c r="S85" s="11"/>
      <c r="T85" s="11"/>
      <c r="U85"/>
      <c r="V85"/>
      <c r="W85" s="11"/>
      <c r="X85"/>
      <c r="Y85"/>
      <c r="Z85"/>
    </row>
    <row r="86" spans="1:26" s="110" customFormat="1" ht="39.1" customHeight="1" x14ac:dyDescent="0.25">
      <c r="A86" s="88" t="s">
        <v>367</v>
      </c>
      <c r="B86" s="89" t="s">
        <v>377</v>
      </c>
      <c r="C86" s="77" t="s">
        <v>373</v>
      </c>
      <c r="D86" s="56" t="s">
        <v>359</v>
      </c>
      <c r="E86" s="67">
        <v>43493</v>
      </c>
      <c r="F86" s="67" t="s">
        <v>121</v>
      </c>
      <c r="G86" s="67"/>
      <c r="H86" s="67"/>
      <c r="I86" s="67"/>
      <c r="J86" s="67"/>
      <c r="K86" s="56"/>
      <c r="L86" s="67"/>
      <c r="M86" s="78"/>
      <c r="N86" s="78">
        <v>24535</v>
      </c>
      <c r="O86" s="56" t="s">
        <v>88</v>
      </c>
      <c r="P86" s="97" t="s">
        <v>375</v>
      </c>
      <c r="Q86" s="30"/>
      <c r="R86" s="106"/>
      <c r="S86" s="11"/>
      <c r="T86" s="11"/>
      <c r="U86"/>
      <c r="V86"/>
      <c r="W86" s="11"/>
      <c r="X86"/>
      <c r="Y86"/>
      <c r="Z86"/>
    </row>
    <row r="87" spans="1:26" s="110" customFormat="1" ht="37.549999999999997" customHeight="1" x14ac:dyDescent="0.25">
      <c r="A87" s="88" t="s">
        <v>41</v>
      </c>
      <c r="B87" s="89" t="s">
        <v>368</v>
      </c>
      <c r="C87" s="77" t="s">
        <v>374</v>
      </c>
      <c r="D87" s="56" t="s">
        <v>160</v>
      </c>
      <c r="E87" s="67">
        <v>43479</v>
      </c>
      <c r="F87" s="67" t="s">
        <v>121</v>
      </c>
      <c r="G87" s="67"/>
      <c r="H87" s="67"/>
      <c r="I87" s="67"/>
      <c r="J87" s="67"/>
      <c r="K87" s="56"/>
      <c r="L87" s="67"/>
      <c r="M87" s="78"/>
      <c r="N87" s="78">
        <v>5206</v>
      </c>
      <c r="O87" s="56" t="s">
        <v>88</v>
      </c>
      <c r="P87" s="97" t="s">
        <v>375</v>
      </c>
      <c r="Q87" s="30"/>
      <c r="R87" s="106"/>
      <c r="S87" s="11"/>
      <c r="T87" s="11"/>
      <c r="U87"/>
      <c r="V87"/>
      <c r="W87" s="11"/>
      <c r="X87"/>
      <c r="Y87"/>
      <c r="Z87"/>
    </row>
    <row r="88" spans="1:26" s="111" customFormat="1" ht="39.75" customHeight="1" x14ac:dyDescent="0.25">
      <c r="A88" s="88" t="s">
        <v>378</v>
      </c>
      <c r="B88" s="89" t="s">
        <v>379</v>
      </c>
      <c r="C88" s="77" t="s">
        <v>380</v>
      </c>
      <c r="D88" s="56" t="s">
        <v>381</v>
      </c>
      <c r="E88" s="67">
        <v>43375</v>
      </c>
      <c r="F88" s="67">
        <v>44471</v>
      </c>
      <c r="G88" s="67"/>
      <c r="H88" s="67"/>
      <c r="I88" s="67"/>
      <c r="J88" s="67" t="s">
        <v>382</v>
      </c>
      <c r="K88" s="56"/>
      <c r="L88" s="67"/>
      <c r="M88" s="114" t="s">
        <v>383</v>
      </c>
      <c r="N88" s="78">
        <v>40030</v>
      </c>
      <c r="O88" s="56" t="s">
        <v>384</v>
      </c>
      <c r="P88" s="97"/>
      <c r="Q88" s="30"/>
      <c r="R88" s="106"/>
      <c r="S88" s="11"/>
      <c r="T88" s="11"/>
      <c r="U88"/>
      <c r="V88"/>
      <c r="W88" s="11"/>
      <c r="X88"/>
      <c r="Y88"/>
      <c r="Z88"/>
    </row>
    <row r="89" spans="1:26" s="112" customFormat="1" ht="39.75" customHeight="1" x14ac:dyDescent="0.25">
      <c r="A89" s="88" t="s">
        <v>385</v>
      </c>
      <c r="B89" s="89" t="s">
        <v>389</v>
      </c>
      <c r="C89" s="77" t="s">
        <v>386</v>
      </c>
      <c r="D89" s="56" t="s">
        <v>388</v>
      </c>
      <c r="E89" s="67">
        <v>43556</v>
      </c>
      <c r="F89" s="67">
        <v>45016</v>
      </c>
      <c r="G89" s="67"/>
      <c r="H89" s="67"/>
      <c r="I89" s="67" t="s">
        <v>94</v>
      </c>
      <c r="J89" s="67"/>
      <c r="K89" s="56"/>
      <c r="L89" s="67"/>
      <c r="M89" s="114"/>
      <c r="N89" s="78">
        <v>5000000</v>
      </c>
      <c r="O89" s="56" t="s">
        <v>21</v>
      </c>
      <c r="P89" s="116" t="s">
        <v>387</v>
      </c>
      <c r="Q89" s="97" t="s">
        <v>124</v>
      </c>
      <c r="R89" s="106"/>
      <c r="S89" s="11"/>
      <c r="T89" s="11"/>
      <c r="U89"/>
      <c r="V89"/>
      <c r="W89" s="11"/>
      <c r="X89"/>
      <c r="Y89"/>
      <c r="Z89"/>
    </row>
    <row r="90" spans="1:26" s="113" customFormat="1" ht="45" customHeight="1" x14ac:dyDescent="0.25">
      <c r="A90" s="89" t="s">
        <v>390</v>
      </c>
      <c r="B90" s="89" t="s">
        <v>391</v>
      </c>
      <c r="C90" s="77" t="s">
        <v>392</v>
      </c>
      <c r="D90" s="56" t="s">
        <v>393</v>
      </c>
      <c r="E90" s="67">
        <v>43553</v>
      </c>
      <c r="F90" s="67" t="s">
        <v>121</v>
      </c>
      <c r="G90" s="67"/>
      <c r="H90" s="67"/>
      <c r="I90" s="67"/>
      <c r="J90" s="67"/>
      <c r="K90" s="56"/>
      <c r="L90" s="67"/>
      <c r="M90" s="114"/>
      <c r="N90" s="118">
        <v>13216.62</v>
      </c>
      <c r="O90" s="56" t="s">
        <v>63</v>
      </c>
      <c r="P90" s="97" t="s">
        <v>297</v>
      </c>
      <c r="Q90" s="97" t="s">
        <v>130</v>
      </c>
      <c r="R90" s="106"/>
      <c r="S90" s="11"/>
      <c r="T90" s="11"/>
      <c r="U90"/>
      <c r="V90"/>
      <c r="W90" s="11"/>
      <c r="X90"/>
      <c r="Y90"/>
      <c r="Z90"/>
    </row>
    <row r="91" spans="1:26" s="117" customFormat="1" ht="79.5" customHeight="1" x14ac:dyDescent="0.25">
      <c r="A91" s="120" t="s">
        <v>394</v>
      </c>
      <c r="B91" s="89" t="s">
        <v>395</v>
      </c>
      <c r="C91" s="77" t="s">
        <v>399</v>
      </c>
      <c r="D91" s="56" t="s">
        <v>396</v>
      </c>
      <c r="E91" s="67">
        <v>43437</v>
      </c>
      <c r="F91" s="67">
        <v>44532</v>
      </c>
      <c r="G91" s="67" t="s">
        <v>11</v>
      </c>
      <c r="H91" s="67" t="s">
        <v>11</v>
      </c>
      <c r="I91" s="68" t="s">
        <v>124</v>
      </c>
      <c r="J91" s="67" t="s">
        <v>10</v>
      </c>
      <c r="K91" s="67" t="s">
        <v>11</v>
      </c>
      <c r="L91" s="67" t="s">
        <v>11</v>
      </c>
      <c r="M91" s="121">
        <v>4550</v>
      </c>
      <c r="N91" s="69">
        <v>13650</v>
      </c>
      <c r="O91" s="122" t="s">
        <v>397</v>
      </c>
      <c r="P91" s="122" t="s">
        <v>398</v>
      </c>
      <c r="Q91" s="122" t="s">
        <v>124</v>
      </c>
      <c r="R91" s="106"/>
      <c r="S91" s="11"/>
      <c r="T91" s="11"/>
      <c r="U91"/>
      <c r="V91"/>
      <c r="W91" s="11"/>
      <c r="X91"/>
      <c r="Y91"/>
      <c r="Z91"/>
    </row>
    <row r="92" spans="1:26" s="113" customFormat="1" ht="48.75" customHeight="1" x14ac:dyDescent="0.25">
      <c r="A92" s="120" t="s">
        <v>400</v>
      </c>
      <c r="B92" s="89"/>
      <c r="C92" s="77" t="s">
        <v>401</v>
      </c>
      <c r="D92" s="56" t="s">
        <v>402</v>
      </c>
      <c r="E92" s="67">
        <v>43497</v>
      </c>
      <c r="F92" s="67">
        <v>44196</v>
      </c>
      <c r="G92" s="67"/>
      <c r="H92" s="67"/>
      <c r="I92" s="68"/>
      <c r="J92" s="67" t="s">
        <v>130</v>
      </c>
      <c r="K92" s="67">
        <v>24</v>
      </c>
      <c r="L92" s="67"/>
      <c r="M92" s="121"/>
      <c r="N92" s="69"/>
      <c r="O92" s="122" t="s">
        <v>41</v>
      </c>
      <c r="P92" s="124" t="s">
        <v>403</v>
      </c>
      <c r="Q92" s="123"/>
      <c r="R92" s="106"/>
      <c r="S92" s="11"/>
      <c r="T92" s="11"/>
      <c r="U92"/>
      <c r="V92"/>
      <c r="W92" s="11"/>
      <c r="X92"/>
      <c r="Y92"/>
      <c r="Z92"/>
    </row>
    <row r="93" spans="1:26" s="119" customFormat="1" ht="60.8" customHeight="1" x14ac:dyDescent="0.25">
      <c r="A93" s="90" t="s">
        <v>404</v>
      </c>
      <c r="B93" s="89"/>
      <c r="C93" s="77" t="s">
        <v>405</v>
      </c>
      <c r="D93" s="56" t="s">
        <v>406</v>
      </c>
      <c r="E93" s="67">
        <v>43529</v>
      </c>
      <c r="F93" s="67">
        <v>43925</v>
      </c>
      <c r="G93" s="67"/>
      <c r="H93" s="67"/>
      <c r="I93" s="68"/>
      <c r="J93" s="67"/>
      <c r="K93" s="67"/>
      <c r="L93" s="67"/>
      <c r="M93" s="121"/>
      <c r="N93" s="69">
        <v>43900</v>
      </c>
      <c r="O93" s="122" t="s">
        <v>21</v>
      </c>
      <c r="P93" s="123"/>
      <c r="Q93" s="123"/>
      <c r="R93" s="106"/>
      <c r="S93" s="11"/>
      <c r="T93" s="11"/>
      <c r="U93"/>
      <c r="V93"/>
      <c r="W93" s="11"/>
      <c r="X93"/>
      <c r="Y93"/>
      <c r="Z93"/>
    </row>
    <row r="94" spans="1:26" s="119" customFormat="1" ht="38.25" customHeight="1" x14ac:dyDescent="0.25">
      <c r="A94" s="120" t="s">
        <v>407</v>
      </c>
      <c r="B94" s="89"/>
      <c r="C94" s="77" t="s">
        <v>408</v>
      </c>
      <c r="D94" s="56" t="s">
        <v>409</v>
      </c>
      <c r="E94" s="67">
        <v>43535</v>
      </c>
      <c r="F94" s="67"/>
      <c r="G94" s="67"/>
      <c r="H94" s="67"/>
      <c r="I94" s="68"/>
      <c r="J94" s="67"/>
      <c r="K94" s="67"/>
      <c r="L94" s="67"/>
      <c r="M94" s="121"/>
      <c r="N94" s="69">
        <v>44845</v>
      </c>
      <c r="O94" s="122" t="s">
        <v>410</v>
      </c>
      <c r="P94" s="123"/>
      <c r="Q94" s="123"/>
      <c r="R94" s="106"/>
      <c r="S94" s="11"/>
      <c r="T94" s="11"/>
      <c r="U94"/>
      <c r="V94"/>
      <c r="W94" s="11"/>
      <c r="X94"/>
      <c r="Y94"/>
      <c r="Z94"/>
    </row>
    <row r="95" spans="1:26" s="125" customFormat="1" ht="82.55" customHeight="1" x14ac:dyDescent="0.25">
      <c r="A95" s="120" t="s">
        <v>411</v>
      </c>
      <c r="B95" s="89" t="s">
        <v>420</v>
      </c>
      <c r="C95" s="77" t="s">
        <v>414</v>
      </c>
      <c r="D95" s="56" t="s">
        <v>419</v>
      </c>
      <c r="E95" s="67" t="s">
        <v>121</v>
      </c>
      <c r="F95" s="67" t="s">
        <v>121</v>
      </c>
      <c r="G95" s="67" t="s">
        <v>11</v>
      </c>
      <c r="H95" s="67" t="s">
        <v>124</v>
      </c>
      <c r="I95" s="67" t="s">
        <v>124</v>
      </c>
      <c r="J95" s="67" t="s">
        <v>124</v>
      </c>
      <c r="K95" s="67" t="s">
        <v>11</v>
      </c>
      <c r="L95" s="67"/>
      <c r="M95" s="121" t="s">
        <v>11</v>
      </c>
      <c r="N95" s="69">
        <v>34840</v>
      </c>
      <c r="O95" s="56" t="s">
        <v>418</v>
      </c>
      <c r="P95" s="123" t="s">
        <v>417</v>
      </c>
      <c r="Q95" s="123" t="s">
        <v>130</v>
      </c>
      <c r="R95" s="106"/>
      <c r="S95" s="11"/>
      <c r="T95" s="11"/>
      <c r="U95"/>
      <c r="V95"/>
      <c r="W95" s="11"/>
      <c r="X95"/>
      <c r="Y95"/>
      <c r="Z95"/>
    </row>
    <row r="96" spans="1:26" s="125" customFormat="1" ht="46.9" x14ac:dyDescent="0.25">
      <c r="A96" s="90" t="s">
        <v>412</v>
      </c>
      <c r="B96" s="89" t="s">
        <v>413</v>
      </c>
      <c r="C96" s="77" t="s">
        <v>415</v>
      </c>
      <c r="D96" s="56" t="s">
        <v>416</v>
      </c>
      <c r="E96" s="67" t="s">
        <v>121</v>
      </c>
      <c r="F96" s="67">
        <v>43654</v>
      </c>
      <c r="G96" s="67" t="s">
        <v>11</v>
      </c>
      <c r="H96" s="67" t="s">
        <v>124</v>
      </c>
      <c r="I96" s="67" t="s">
        <v>124</v>
      </c>
      <c r="J96" s="67" t="s">
        <v>124</v>
      </c>
      <c r="K96" s="67" t="s">
        <v>11</v>
      </c>
      <c r="L96" s="67"/>
      <c r="M96" s="121" t="s">
        <v>11</v>
      </c>
      <c r="N96" s="69">
        <v>9266.15</v>
      </c>
      <c r="O96" s="56" t="s">
        <v>418</v>
      </c>
      <c r="P96" s="123" t="s">
        <v>417</v>
      </c>
      <c r="Q96" s="123" t="s">
        <v>130</v>
      </c>
      <c r="R96" s="106"/>
      <c r="S96" s="11"/>
      <c r="T96" s="11"/>
      <c r="U96"/>
      <c r="V96"/>
      <c r="W96" s="11"/>
      <c r="X96"/>
      <c r="Y96"/>
      <c r="Z96"/>
    </row>
    <row r="97" spans="1:26" ht="15.65" x14ac:dyDescent="0.25">
      <c r="A97" s="88"/>
      <c r="B97" s="32"/>
      <c r="C97" s="16"/>
      <c r="D97" s="32"/>
      <c r="E97" s="57"/>
      <c r="F97" s="57"/>
      <c r="G97" s="58"/>
      <c r="H97" s="59"/>
      <c r="I97" s="56"/>
      <c r="J97" s="56"/>
      <c r="K97" s="56"/>
      <c r="L97" s="56"/>
      <c r="M97" s="60"/>
      <c r="N97" s="61"/>
      <c r="O97" s="56"/>
      <c r="P97" s="30"/>
      <c r="Q97" s="30"/>
      <c r="R97" s="106"/>
      <c r="S97" s="11"/>
      <c r="T97" s="11"/>
      <c r="U97"/>
      <c r="V97"/>
      <c r="W97" s="11"/>
      <c r="X97"/>
      <c r="Y97"/>
      <c r="Z97"/>
    </row>
    <row r="98" spans="1:26" x14ac:dyDescent="0.2">
      <c r="A98" s="6"/>
      <c r="B98" s="11"/>
      <c r="C98" s="85"/>
      <c r="E98" s="11"/>
      <c r="F98" s="11"/>
      <c r="G98" s="12"/>
      <c r="H98" s="12"/>
      <c r="I98" s="13"/>
      <c r="J98" s="12"/>
      <c r="K98" s="12"/>
      <c r="L98" s="12"/>
      <c r="M98" s="12"/>
      <c r="N98" s="12"/>
      <c r="O98" s="12"/>
      <c r="P98" s="14"/>
      <c r="Q98"/>
      <c r="R98" s="11"/>
      <c r="S98" s="11"/>
      <c r="T98"/>
      <c r="U98"/>
      <c r="V98" s="11"/>
      <c r="W98"/>
      <c r="X98"/>
      <c r="Y98"/>
    </row>
    <row r="99" spans="1:26" x14ac:dyDescent="0.2">
      <c r="A99" s="11"/>
      <c r="B99" s="11"/>
      <c r="C99" s="85"/>
      <c r="E99" s="11"/>
      <c r="F99" s="11"/>
      <c r="G99" s="12"/>
      <c r="H99" s="12"/>
      <c r="I99" s="13"/>
      <c r="J99" s="12"/>
      <c r="K99" s="12"/>
      <c r="L99" s="12"/>
      <c r="M99" s="12"/>
      <c r="N99" s="12"/>
      <c r="O99" s="96"/>
      <c r="P99" s="14"/>
      <c r="Q99"/>
      <c r="R99" s="11"/>
      <c r="S99" s="11"/>
      <c r="T99"/>
      <c r="U99"/>
      <c r="V99" s="11"/>
      <c r="W99"/>
      <c r="X99"/>
      <c r="Y99"/>
    </row>
    <row r="100" spans="1:26" x14ac:dyDescent="0.2">
      <c r="A100" s="11"/>
      <c r="B100" s="11"/>
      <c r="C100" s="85"/>
      <c r="E100" s="11"/>
      <c r="F100" s="11"/>
      <c r="G100" s="12"/>
      <c r="H100" s="12"/>
      <c r="I100" s="13"/>
      <c r="J100" s="12"/>
      <c r="K100" s="12"/>
      <c r="L100" s="12"/>
      <c r="M100" s="12"/>
      <c r="N100" s="12"/>
      <c r="O100" s="12"/>
      <c r="P100" s="14"/>
      <c r="Q100"/>
      <c r="R100" s="11"/>
      <c r="S100" s="11"/>
      <c r="T100"/>
      <c r="U100"/>
      <c r="V100" s="11"/>
      <c r="W100"/>
      <c r="X100"/>
      <c r="Y100"/>
    </row>
    <row r="101" spans="1:26" x14ac:dyDescent="0.2">
      <c r="A101" s="11"/>
      <c r="B101" s="11"/>
      <c r="C101" s="85"/>
      <c r="E101" s="11"/>
      <c r="F101" s="12"/>
      <c r="G101" s="12"/>
      <c r="H101" s="13"/>
      <c r="I101" s="12"/>
      <c r="J101" s="12"/>
      <c r="K101" s="12"/>
      <c r="L101" s="12"/>
      <c r="M101" s="12"/>
      <c r="N101" s="12"/>
      <c r="O101" s="12"/>
      <c r="P101" s="14"/>
      <c r="Q101"/>
      <c r="R101" s="11"/>
      <c r="S101" s="11"/>
      <c r="T101"/>
      <c r="U101"/>
      <c r="V101" s="11"/>
      <c r="W101"/>
      <c r="X101"/>
      <c r="Y101"/>
    </row>
    <row r="102" spans="1:26" x14ac:dyDescent="0.2">
      <c r="A102" s="11"/>
      <c r="B102" s="11"/>
      <c r="C102" s="85"/>
      <c r="E102" s="11"/>
      <c r="F102" s="12"/>
      <c r="G102" s="12"/>
      <c r="H102" s="13"/>
      <c r="I102" s="12"/>
      <c r="J102" s="12"/>
      <c r="K102" s="12"/>
      <c r="L102" s="12"/>
      <c r="M102" s="12"/>
      <c r="N102" s="12"/>
      <c r="O102" s="12"/>
      <c r="P102" s="14"/>
      <c r="Q102"/>
      <c r="R102" s="11"/>
      <c r="S102" s="11"/>
      <c r="T102"/>
      <c r="U102"/>
      <c r="V102" s="11"/>
      <c r="W102"/>
      <c r="X102"/>
      <c r="Y102"/>
    </row>
    <row r="103" spans="1:26" x14ac:dyDescent="0.2">
      <c r="A103" s="11"/>
      <c r="B103" s="11"/>
      <c r="C103" s="85"/>
      <c r="E103" s="11"/>
      <c r="F103" s="12"/>
      <c r="G103" s="12"/>
      <c r="H103" s="13"/>
      <c r="I103" s="12"/>
      <c r="J103" s="12"/>
      <c r="K103" s="12"/>
      <c r="L103" s="12"/>
      <c r="M103" s="12"/>
      <c r="N103" s="12"/>
      <c r="O103" s="12"/>
      <c r="P103" s="14"/>
      <c r="Q103"/>
      <c r="R103" s="11"/>
      <c r="S103" s="11"/>
      <c r="T103"/>
      <c r="U103"/>
      <c r="V103" s="11"/>
      <c r="W103"/>
      <c r="X103"/>
      <c r="Y103"/>
    </row>
    <row r="104" spans="1:26" x14ac:dyDescent="0.2">
      <c r="A104" s="11"/>
      <c r="B104" s="11"/>
      <c r="C104" s="85"/>
      <c r="E104" s="11"/>
      <c r="F104" s="12"/>
      <c r="G104" s="12"/>
      <c r="H104" s="13"/>
      <c r="I104" s="12"/>
      <c r="J104" s="12"/>
      <c r="K104" s="12"/>
      <c r="L104" s="12"/>
      <c r="M104" s="12"/>
      <c r="N104" s="12"/>
      <c r="O104" s="12"/>
      <c r="P104" s="14"/>
      <c r="Q104"/>
      <c r="R104" s="11"/>
      <c r="S104" s="11"/>
      <c r="T104"/>
      <c r="U104"/>
      <c r="V104" s="11"/>
      <c r="W104"/>
      <c r="X104"/>
      <c r="Y104"/>
    </row>
    <row r="105" spans="1:26" x14ac:dyDescent="0.2">
      <c r="A105" s="11"/>
      <c r="B105" s="11"/>
      <c r="C105" s="85"/>
      <c r="E105" s="11"/>
      <c r="F105" s="12"/>
      <c r="G105" s="12"/>
      <c r="H105" s="13"/>
      <c r="I105" s="12"/>
      <c r="J105" s="12"/>
      <c r="K105" s="12"/>
      <c r="L105" s="12"/>
      <c r="M105" s="12"/>
      <c r="N105" s="12"/>
      <c r="O105" s="12"/>
      <c r="P105" s="14"/>
      <c r="Q105"/>
      <c r="R105" s="11"/>
      <c r="S105" s="11"/>
      <c r="T105"/>
      <c r="U105"/>
      <c r="V105" s="11"/>
      <c r="W105"/>
      <c r="X105"/>
      <c r="Y105"/>
    </row>
    <row r="106" spans="1:26" x14ac:dyDescent="0.2">
      <c r="A106" s="11"/>
      <c r="B106" s="11"/>
      <c r="C106" s="85"/>
      <c r="E106" s="11"/>
      <c r="F106" s="12"/>
      <c r="G106" s="12"/>
      <c r="H106" s="13"/>
      <c r="I106" s="12"/>
      <c r="J106" s="12"/>
      <c r="K106" s="12"/>
      <c r="L106" s="12"/>
      <c r="M106" s="12"/>
      <c r="N106" s="12"/>
      <c r="O106" s="12"/>
      <c r="P106" s="14"/>
      <c r="Q106"/>
      <c r="R106" s="11"/>
      <c r="S106" s="11"/>
      <c r="T106"/>
      <c r="U106"/>
      <c r="V106" s="11"/>
      <c r="W106"/>
      <c r="X106"/>
      <c r="Y106"/>
    </row>
    <row r="107" spans="1:26" x14ac:dyDescent="0.2">
      <c r="A107" s="11"/>
      <c r="B107" s="11"/>
      <c r="C107" s="85"/>
      <c r="E107" s="11"/>
      <c r="F107" s="12"/>
      <c r="G107" s="12"/>
      <c r="H107" s="13"/>
      <c r="I107" s="12"/>
      <c r="J107" s="12"/>
      <c r="K107" s="12"/>
      <c r="L107" s="12"/>
      <c r="M107" s="12"/>
      <c r="N107" s="12"/>
      <c r="O107" s="12"/>
      <c r="P107" s="14"/>
      <c r="Q107"/>
      <c r="R107" s="11"/>
      <c r="S107" s="11"/>
      <c r="T107"/>
      <c r="U107"/>
      <c r="V107" s="11"/>
      <c r="W107"/>
      <c r="X107"/>
      <c r="Y107"/>
    </row>
    <row r="108" spans="1:26" x14ac:dyDescent="0.2">
      <c r="A108" s="11"/>
      <c r="B108" s="11"/>
      <c r="C108" s="85"/>
      <c r="E108" s="11"/>
      <c r="F108" s="12"/>
      <c r="G108" s="12"/>
      <c r="H108" s="13"/>
      <c r="I108" s="12"/>
      <c r="J108" s="12"/>
      <c r="K108" s="12"/>
      <c r="L108" s="12"/>
      <c r="M108" s="12"/>
      <c r="N108" s="12"/>
      <c r="O108" s="12"/>
      <c r="P108" s="14"/>
      <c r="Q108"/>
      <c r="R108" s="11"/>
      <c r="S108" s="11"/>
      <c r="T108"/>
      <c r="U108"/>
      <c r="V108" s="11"/>
      <c r="W108"/>
      <c r="X108"/>
      <c r="Y108"/>
    </row>
    <row r="109" spans="1:26" x14ac:dyDescent="0.2">
      <c r="A109" s="11"/>
      <c r="B109" s="11"/>
      <c r="C109" s="85"/>
      <c r="E109" s="11"/>
      <c r="F109" s="12"/>
      <c r="G109" s="12"/>
      <c r="H109" s="13"/>
      <c r="I109" s="12"/>
      <c r="J109" s="12"/>
      <c r="K109" s="12"/>
      <c r="L109" s="12"/>
      <c r="M109" s="12"/>
      <c r="N109" s="12"/>
      <c r="O109" s="12"/>
      <c r="P109" s="14"/>
      <c r="Q109"/>
      <c r="R109" s="11"/>
      <c r="S109" s="11"/>
      <c r="T109"/>
      <c r="U109"/>
      <c r="V109" s="11"/>
      <c r="W109"/>
      <c r="X109"/>
      <c r="Y109"/>
    </row>
    <row r="110" spans="1:26" x14ac:dyDescent="0.2">
      <c r="A110" s="11"/>
      <c r="B110" s="11"/>
      <c r="C110" s="85"/>
      <c r="E110" s="11"/>
      <c r="F110" s="12"/>
      <c r="G110" s="12"/>
      <c r="H110" s="13"/>
      <c r="I110" s="12"/>
      <c r="J110" s="12"/>
      <c r="K110" s="12"/>
      <c r="L110" s="12"/>
      <c r="M110" s="12"/>
      <c r="N110" s="12"/>
      <c r="O110" s="12"/>
      <c r="P110" s="14"/>
      <c r="Q110"/>
      <c r="R110" s="11"/>
      <c r="S110" s="11"/>
      <c r="T110"/>
      <c r="U110"/>
      <c r="V110" s="11"/>
      <c r="W110"/>
      <c r="X110"/>
      <c r="Y110"/>
    </row>
    <row r="111" spans="1:26" x14ac:dyDescent="0.2">
      <c r="A111" s="11"/>
      <c r="B111" s="11"/>
      <c r="C111" s="85"/>
      <c r="E111" s="11"/>
      <c r="F111" s="12"/>
      <c r="G111" s="12"/>
      <c r="H111" s="13"/>
      <c r="I111" s="12"/>
      <c r="J111" s="12"/>
      <c r="K111" s="12"/>
      <c r="L111" s="12"/>
      <c r="M111" s="12"/>
      <c r="N111" s="12"/>
      <c r="O111" s="12"/>
      <c r="P111" s="14"/>
      <c r="Q111"/>
      <c r="R111" s="11"/>
      <c r="S111" s="11"/>
      <c r="T111"/>
      <c r="U111"/>
      <c r="V111" s="11"/>
      <c r="W111"/>
      <c r="X111"/>
      <c r="Y111"/>
    </row>
    <row r="112" spans="1:26" x14ac:dyDescent="0.2">
      <c r="A112" s="11"/>
      <c r="B112" s="11"/>
      <c r="C112" s="85"/>
      <c r="E112" s="11"/>
      <c r="F112" s="12"/>
      <c r="G112" s="12"/>
      <c r="H112" s="13"/>
      <c r="I112" s="12"/>
      <c r="J112" s="12"/>
      <c r="K112" s="12"/>
      <c r="L112" s="12"/>
      <c r="M112" s="12"/>
      <c r="N112" s="12"/>
      <c r="O112" s="12"/>
      <c r="P112" s="14"/>
      <c r="Q112"/>
      <c r="R112" s="11"/>
      <c r="S112" s="11"/>
      <c r="T112"/>
      <c r="U112"/>
      <c r="V112" s="11"/>
      <c r="W112"/>
      <c r="X112"/>
      <c r="Y112"/>
    </row>
    <row r="113" spans="1:25" x14ac:dyDescent="0.2">
      <c r="A113" s="11"/>
      <c r="B113" s="11"/>
      <c r="C113" s="85"/>
      <c r="E113" s="11"/>
      <c r="F113" s="12"/>
      <c r="G113" s="12"/>
      <c r="H113" s="13"/>
      <c r="I113" s="12"/>
      <c r="J113" s="12"/>
      <c r="K113" s="12"/>
      <c r="L113" s="12"/>
      <c r="M113" s="12"/>
      <c r="N113" s="12"/>
      <c r="O113" s="12"/>
      <c r="P113" s="14"/>
      <c r="Q113"/>
      <c r="R113" s="11"/>
      <c r="S113" s="11"/>
      <c r="T113"/>
      <c r="U113"/>
      <c r="V113" s="11"/>
      <c r="W113"/>
      <c r="X113"/>
      <c r="Y113"/>
    </row>
    <row r="114" spans="1:25" x14ac:dyDescent="0.2">
      <c r="A114" s="11"/>
      <c r="B114" s="11"/>
      <c r="C114" s="85"/>
      <c r="E114" s="11"/>
      <c r="F114" s="12"/>
      <c r="G114" s="12"/>
      <c r="H114" s="13"/>
      <c r="I114" s="12"/>
      <c r="J114" s="12"/>
      <c r="K114" s="12"/>
      <c r="L114" s="12"/>
      <c r="M114" s="12"/>
      <c r="N114" s="12"/>
      <c r="O114" s="12"/>
      <c r="P114" s="14"/>
      <c r="Q114"/>
      <c r="R114" s="11"/>
      <c r="S114" s="11"/>
      <c r="T114"/>
      <c r="U114"/>
      <c r="V114" s="11"/>
      <c r="W114"/>
      <c r="X114"/>
      <c r="Y114"/>
    </row>
    <row r="115" spans="1:25" x14ac:dyDescent="0.2">
      <c r="A115" s="11"/>
      <c r="B115" s="11"/>
      <c r="C115" s="85"/>
      <c r="E115" s="11"/>
      <c r="F115" s="12"/>
      <c r="G115" s="12"/>
      <c r="H115" s="13"/>
      <c r="I115" s="12"/>
      <c r="J115" s="12"/>
      <c r="K115" s="12"/>
      <c r="L115" s="12"/>
      <c r="M115" s="12"/>
      <c r="N115" s="12"/>
      <c r="O115" s="12"/>
      <c r="P115" s="14"/>
      <c r="Q115"/>
      <c r="S115" s="11"/>
      <c r="T115"/>
      <c r="U115"/>
      <c r="V115" s="11"/>
      <c r="W115"/>
      <c r="X115"/>
      <c r="Y115"/>
    </row>
    <row r="116" spans="1:25" x14ac:dyDescent="0.2">
      <c r="A116" s="11"/>
      <c r="B116" s="11"/>
      <c r="C116" s="85"/>
      <c r="E116" s="11"/>
      <c r="F116" s="12"/>
      <c r="G116" s="12"/>
      <c r="H116" s="13"/>
      <c r="I116" s="12"/>
      <c r="J116" s="12"/>
      <c r="K116" s="12"/>
      <c r="L116" s="12"/>
      <c r="M116" s="12"/>
      <c r="N116" s="12"/>
      <c r="O116" s="12"/>
    </row>
    <row r="117" spans="1:25" x14ac:dyDescent="0.2">
      <c r="A117" s="11"/>
      <c r="B117" s="11"/>
      <c r="C117" s="85"/>
      <c r="E117" s="11"/>
      <c r="F117" s="12"/>
      <c r="G117" s="12"/>
      <c r="H117" s="13"/>
      <c r="I117" s="12"/>
      <c r="J117" s="12"/>
      <c r="K117" s="12"/>
      <c r="L117" s="12"/>
      <c r="M117" s="12"/>
      <c r="N117" s="12"/>
      <c r="O117" s="12"/>
    </row>
    <row r="118" spans="1:25" x14ac:dyDescent="0.2">
      <c r="A118" s="11"/>
      <c r="B118" s="11"/>
      <c r="C118" s="85"/>
      <c r="E118" s="11"/>
      <c r="F118" s="12"/>
      <c r="G118" s="12"/>
      <c r="H118" s="13"/>
      <c r="I118" s="12"/>
      <c r="J118" s="12"/>
      <c r="K118" s="12"/>
      <c r="L118" s="12"/>
      <c r="M118" s="12"/>
      <c r="N118" s="12"/>
      <c r="O118" s="12"/>
    </row>
    <row r="119" spans="1:25" x14ac:dyDescent="0.2">
      <c r="A119" s="11"/>
      <c r="B119" s="11"/>
      <c r="C119" s="85"/>
      <c r="E119" s="11"/>
      <c r="F119" s="12"/>
      <c r="G119" s="12"/>
      <c r="H119" s="13"/>
      <c r="I119" s="12"/>
      <c r="J119" s="12"/>
      <c r="K119" s="12"/>
      <c r="L119" s="12"/>
      <c r="M119" s="12"/>
      <c r="N119" s="12"/>
      <c r="O119" s="12"/>
    </row>
    <row r="120" spans="1:25" x14ac:dyDescent="0.2">
      <c r="A120" s="11"/>
      <c r="B120" s="11"/>
      <c r="C120" s="85"/>
      <c r="E120" s="11"/>
      <c r="F120" s="12"/>
      <c r="G120" s="12"/>
      <c r="H120" s="13"/>
      <c r="I120" s="12"/>
      <c r="J120" s="12"/>
      <c r="K120" s="12"/>
      <c r="L120" s="12"/>
      <c r="M120" s="12"/>
      <c r="N120" s="12"/>
      <c r="O120" s="12"/>
    </row>
    <row r="121" spans="1:25" x14ac:dyDescent="0.2">
      <c r="A121" s="11"/>
      <c r="B121" s="11"/>
      <c r="C121" s="85"/>
      <c r="E121" s="11"/>
      <c r="F121" s="12"/>
      <c r="G121" s="12"/>
      <c r="H121" s="13"/>
      <c r="I121" s="12"/>
      <c r="J121" s="12"/>
      <c r="K121" s="12"/>
      <c r="L121" s="12"/>
      <c r="M121" s="12"/>
      <c r="N121" s="12"/>
      <c r="O121" s="12"/>
    </row>
    <row r="122" spans="1:25" x14ac:dyDescent="0.2">
      <c r="A122" s="11"/>
      <c r="B122" s="11"/>
      <c r="C122" s="85"/>
      <c r="E122" s="11"/>
      <c r="F122" s="12"/>
      <c r="G122" s="12"/>
      <c r="H122" s="13"/>
      <c r="I122" s="12"/>
      <c r="J122" s="12"/>
      <c r="K122" s="12"/>
      <c r="L122" s="12"/>
      <c r="M122" s="12"/>
      <c r="N122" s="12"/>
      <c r="O122" s="12"/>
    </row>
    <row r="123" spans="1:25" x14ac:dyDescent="0.2">
      <c r="A123" s="11"/>
      <c r="B123" s="11"/>
      <c r="C123" s="85"/>
      <c r="E123" s="11"/>
      <c r="F123" s="12"/>
      <c r="G123" s="12"/>
      <c r="H123" s="13"/>
      <c r="I123" s="12"/>
      <c r="J123" s="12"/>
      <c r="K123" s="12"/>
      <c r="L123" s="12"/>
      <c r="M123" s="12"/>
      <c r="N123" s="12"/>
      <c r="O123" s="12"/>
    </row>
    <row r="124" spans="1:25" x14ac:dyDescent="0.2">
      <c r="A124" s="11"/>
    </row>
    <row r="125" spans="1:25" x14ac:dyDescent="0.2">
      <c r="A125" s="11"/>
    </row>
  </sheetData>
  <mergeCells count="1">
    <mergeCell ref="A2:B2"/>
  </mergeCells>
  <phoneticPr fontId="2" type="noConversion"/>
  <dataValidations count="2">
    <dataValidation type="date" allowBlank="1" showInputMessage="1" showErrorMessage="1" errorTitle="Error" error="mm/dd/yyyy format only" sqref="F10:F12 F35:G35 F34 F36:F37 F60:G67 F69 F7:G9 F70:G72 F97:G97 F75:G76 F78:G78 F80:G80 F43 F39:G39 F28:G33 F41:G42">
      <formula1>1</formula1>
      <formula2>401404</formula2>
    </dataValidation>
    <dataValidation type="list" allowBlank="1" showInputMessage="1" showErrorMessage="1" errorTitle="Error" error="mm/dd/yyyy format only" sqref="F38 F68:L68 E60:E72 E97 E75:E76 E78 E80 E7:E12 E28:E39 E41:E43">
      <formula1>YNOptions</formula1>
    </dataValidation>
  </dataValidations>
  <pageMargins left="0.78740157480314965" right="0.78740157480314965" top="1.0629921259842521" bottom="1.0629921259842521" header="0.78740157480314965" footer="0.78740157480314965"/>
  <pageSetup paperSize="8" scale="61" fitToHeight="0" orientation="landscape" useFirstPageNumber="1" r:id="rId1"/>
  <headerFooter alignWithMargins="0">
    <oddHeader xml:space="preserve">&amp;C&amp;"Times New Roman,Regular"&amp;12
</oddHeader>
    <oddFooter>&amp;C&amp;12Page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44" sqref="C44"/>
    </sheetView>
  </sheetViews>
  <sheetFormatPr defaultColWidth="11.75" defaultRowHeight="12.9" x14ac:dyDescent="0.2"/>
  <sheetData/>
  <phoneticPr fontId="2" type="noConversion"/>
  <pageMargins left="0.78749999999999998" right="0.78749999999999998" top="1.0527777777777778" bottom="1.0527777777777778" header="0.78749999999999998" footer="0.78749999999999998"/>
  <pageSetup paperSize="9" firstPageNumber="0" orientation="portrait" horizontalDpi="300" verticalDpi="300"/>
  <headerFooter alignWithMargins="0">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Contract Data</vt:lpstr>
      <vt:lpstr>Sheet 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Gaunt, Howard</dc:creator>
  <cp:lastModifiedBy>Bainbridge, Carrie-Anne</cp:lastModifiedBy>
  <cp:lastPrinted>2019-01-04T15:02:01Z</cp:lastPrinted>
  <dcterms:created xsi:type="dcterms:W3CDTF">2007-02-01T12:02:34Z</dcterms:created>
  <dcterms:modified xsi:type="dcterms:W3CDTF">2019-06-13T13:06:25Z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